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5" activeTab="0"/>
  </bookViews>
  <sheets>
    <sheet name="прил.1" sheetId="1" r:id="rId1"/>
    <sheet name="прил.2" sheetId="2" r:id="rId2"/>
    <sheet name="прил. 3" sheetId="3" r:id="rId3"/>
    <sheet name="прил. 3.1." sheetId="4" r:id="rId4"/>
    <sheet name="прил. 4" sheetId="5" r:id="rId5"/>
    <sheet name="прил.5" sheetId="6" r:id="rId6"/>
    <sheet name="прил.6" sheetId="7" r:id="rId7"/>
    <sheet name="прилож.7" sheetId="8" r:id="rId8"/>
    <sheet name="прил.8" sheetId="9" r:id="rId9"/>
    <sheet name="прилож 9" sheetId="10" r:id="rId10"/>
    <sheet name="прилож 10" sheetId="11" r:id="rId11"/>
    <sheet name="прилож 11" sheetId="12" r:id="rId12"/>
    <sheet name="Лист3" sheetId="13" r:id="rId13"/>
  </sheets>
  <externalReferences>
    <externalReference r:id="rId16"/>
  </externalReferences>
  <definedNames/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B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<sst xmlns="http://schemas.openxmlformats.org/spreadsheetml/2006/main" count="1609" uniqueCount="437">
  <si>
    <t>Наименование показателя</t>
  </si>
  <si>
    <t>Код дохода по КД</t>
  </si>
  <si>
    <t>Источники внутреннего финансирования дефицита бюджетов - всего</t>
  </si>
  <si>
    <t xml:space="preserve">Источники внутреннего финансирования дефицита бюджетов 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</si>
  <si>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</si>
  <si>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</si>
  <si>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</si>
  <si>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поселений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</si>
  <si>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</si>
  <si>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Остатки средств бюджетов</t>
  </si>
  <si>
    <t>Увеличение прочих остатков средств бюджетов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</si>
  <si>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</si>
  <si>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</si>
  <si>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</si>
  <si>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</si>
  <si>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</si>
  <si>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</si>
  <si>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остаткоа денежных средств бюджетов поселений</t>
  </si>
  <si>
    <t>000 90 00 00 00 00 0000 000</t>
  </si>
  <si>
    <t>000 02 01 00 00 00 0000 000</t>
  </si>
  <si>
    <t>000 02 01 00 00 00 0000 700</t>
  </si>
  <si>
    <t>000 02 01 00 00 00 0000 800</t>
  </si>
  <si>
    <t>000 02 01 01 00 00 0000 810</t>
  </si>
  <si>
    <t>000 02 01 01 00 10 0000 810</t>
  </si>
  <si>
    <t>Кредиты, полученные в валюте Российской Федерации от кредитных организаций</t>
  </si>
  <si>
    <t>000 02 01 02 00 00 0000  710</t>
  </si>
  <si>
    <t>Кредиты, полученные в валюте Российской Федерации от кредитных организаций бюджетами поселений</t>
  </si>
  <si>
    <t>000 02 01 02 00 10 0000 710</t>
  </si>
  <si>
    <t>000 01 00 00 00 00 0000 000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</si>
  <si>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</si>
  <si>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</si>
  <si>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</si>
  <si>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</si>
  <si>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</si>
  <si>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</si>
  <si>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000 01 05 02 01 00 0000 610</t>
  </si>
  <si>
    <t>000 01 05 02 01 10 0000 610</t>
  </si>
  <si>
    <t xml:space="preserve">Приложение 1 к решению Думы Криволукского  </t>
  </si>
  <si>
    <t>тыс.руб.</t>
  </si>
  <si>
    <t>Наименование доходов</t>
  </si>
  <si>
    <t>КБК РФ</t>
  </si>
  <si>
    <t xml:space="preserve">Сумма </t>
  </si>
  <si>
    <t>2</t>
  </si>
  <si>
    <t>НАЛОГОВЫЕ И НЕНАЛОГОВЫЕ ДОХОДЫ</t>
  </si>
  <si>
    <t>182 1 00 00000 00 0000 000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</si>
  <si>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</si>
  <si>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</si>
  <si>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</si>
  <si>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</si>
  <si>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</si>
  <si>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</si>
  <si>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др.лиц, занимающихся частной практикой</t>
  </si>
  <si>
    <t>182 1 01 02021 01 0000 110</t>
  </si>
  <si>
    <t>НАЛОГИ НА ИМУЩЕСТВО</t>
  </si>
  <si>
    <t>182 1 06 00000 00 0000 000</t>
  </si>
  <si>
    <t>Налог на имущество физических лиц</t>
  </si>
  <si>
    <t>182 1 06 01000 00 000 110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</si>
  <si>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</si>
  <si>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182 1 06 01030 10 0000 110</t>
  </si>
  <si>
    <t>ЗЕМЕЛЬНЫЙ НАЛОГ</t>
  </si>
  <si>
    <t>182 1 06 06060 00 0000 110</t>
  </si>
  <si>
    <t>Земельный налог взымаемый по ставкам, установленным в соответствии с подпунктом 1 пункта 1 статьи 394 Налогового кодекса РФ и принятым к объектам налогообложения, расположенным в границах поселения.</t>
  </si>
  <si>
    <t>182 1 06 06013 10 0000 110</t>
  </si>
  <si>
    <t>ЗАДОЛЖЕННОСТЬИ ПЕРЕРАСЧЕТЫ ПО ОТМЕНЕННЫМ НАЛОГАМ, СБОРАМ И ИНЫМ ОБЯЗАТЕЛЬНЫМ ПЛАТЕЖАМ</t>
  </si>
  <si>
    <t>182 1 09 04000 00 0000 110</t>
  </si>
  <si>
    <t>Земельный налог ( по обязательства, возникшим до 1 января 2006 года0</t>
  </si>
  <si>
    <t>182 1 09 04050 10 0000 110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</si>
  <si>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</si>
  <si>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которые не разграничена и которые расположены в границах посленеий, а также средства от продажи права на заключение договоров аренды указанных земельных участков</t>
  </si>
  <si>
    <t>ПРОЧИЕ 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</si>
  <si>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</si>
  <si>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</si>
  <si>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</si>
  <si>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</si>
  <si>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бюджтной обеспеченности из областного фонда (Департамент финансов Иркутской области)</t>
  </si>
  <si>
    <t>Прочие дотации бюджетам поселений</t>
  </si>
  <si>
    <t>956 2 02 01999 00 0000 151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</si>
  <si>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</si>
  <si>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</si>
  <si>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</si>
  <si>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</si>
  <si>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</si>
  <si>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</t>
  </si>
  <si>
    <t>по функциональной и экономической классификации расходов бюджетов</t>
  </si>
  <si>
    <t>Наименование</t>
  </si>
  <si>
    <t>Р3</t>
  </si>
  <si>
    <t>ПР</t>
  </si>
  <si>
    <t>ЦСР</t>
  </si>
  <si>
    <t>ВР</t>
  </si>
  <si>
    <t>ЭКР</t>
  </si>
  <si>
    <t>Сумма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</si>
  <si>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</si>
  <si>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</si>
  <si>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</si>
  <si>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</si>
  <si>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</si>
  <si>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органа местного самоуправления(глава)</t>
  </si>
  <si>
    <t>02</t>
  </si>
  <si>
    <t>Руководство и управление в сфере установленных функций</t>
  </si>
  <si>
    <t>002 00 00</t>
  </si>
  <si>
    <t>Глава законодательной (представительной) власти органов местного самоуправления</t>
  </si>
  <si>
    <t>002 03 00</t>
  </si>
  <si>
    <t>500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</si>
  <si>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</si>
  <si>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</si>
  <si>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</si>
  <si>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</si>
  <si>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</si>
  <si>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</si>
  <si>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</si>
  <si>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</si>
  <si>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Функционирование высших органов исполнительной власти, местных администраций</t>
  </si>
  <si>
    <t>04</t>
  </si>
  <si>
    <t>Центральный аппарат</t>
  </si>
  <si>
    <t>002 04 00</t>
  </si>
  <si>
    <t>Приобретение услуг</t>
  </si>
  <si>
    <t xml:space="preserve">04 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</si>
  <si>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</si>
  <si>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</si>
  <si>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</si>
  <si>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</si>
  <si>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</si>
  <si>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</si>
  <si>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</si>
  <si>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</si>
  <si>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</si>
  <si>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</si>
  <si>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</si>
  <si>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</si>
  <si>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</si>
  <si>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</si>
  <si>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</si>
  <si>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</si>
  <si>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</si>
  <si>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</si>
  <si>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</si>
  <si>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Первичный воинский учет</t>
  </si>
  <si>
    <t>03</t>
  </si>
  <si>
    <t>001 36 00</t>
  </si>
  <si>
    <t>Увеличение стоимости нематериальных запасов</t>
  </si>
  <si>
    <t>Национальная безопасность</t>
  </si>
  <si>
    <t xml:space="preserve">000 </t>
  </si>
  <si>
    <t>242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</si>
  <si>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</si>
  <si>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</si>
  <si>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</si>
  <si>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</si>
  <si>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</si>
  <si>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350 00 00</t>
  </si>
  <si>
    <t>006</t>
  </si>
  <si>
    <t>410</t>
  </si>
  <si>
    <t>Ремонт жилищного фонда</t>
  </si>
  <si>
    <t>Безвозмездные и безвозвратные перечисления организациям</t>
  </si>
  <si>
    <t>350 02 00</t>
  </si>
  <si>
    <t>240</t>
  </si>
  <si>
    <t>241</t>
  </si>
  <si>
    <t>Коммунальное хозяйство</t>
  </si>
  <si>
    <t>Поддержка коммунального хозяйства</t>
  </si>
  <si>
    <t>351 00 00</t>
  </si>
  <si>
    <t>Организация сбора и вывоза мусора</t>
  </si>
  <si>
    <t>Подготовка к зиме</t>
  </si>
  <si>
    <t xml:space="preserve">05 </t>
  </si>
  <si>
    <t>351 05 00</t>
  </si>
  <si>
    <t>Благоустройство</t>
  </si>
  <si>
    <t>600 00 00</t>
  </si>
  <si>
    <t xml:space="preserve">Прочие работы, услуги </t>
  </si>
  <si>
    <t>600 05 00</t>
  </si>
  <si>
    <t>Уличное освещение и установка указателей</t>
  </si>
  <si>
    <t>600 01 00</t>
  </si>
  <si>
    <t>600 02 00</t>
  </si>
  <si>
    <t>КУЛЬТУРА, КИНЕМАТОГРАФИЯ</t>
  </si>
  <si>
    <t>КУЛЬТУРА</t>
  </si>
  <si>
    <t>Дворцы и дома культуры</t>
  </si>
  <si>
    <t>440 99 00</t>
  </si>
  <si>
    <t>Прочие расходы - Создание условий для массового отдыха жителей поселения</t>
  </si>
  <si>
    <t>Библиотеки</t>
  </si>
  <si>
    <t xml:space="preserve">442 99 00 </t>
  </si>
  <si>
    <t>442 99 00</t>
  </si>
  <si>
    <t>Здравоохранение и спорт</t>
  </si>
  <si>
    <t>Спорт и физическая культура</t>
  </si>
  <si>
    <t>Обеспечение условий для развития на территории поселения физической культуры и спорта</t>
  </si>
  <si>
    <t>512 97 00</t>
  </si>
  <si>
    <t>МЕЖБЮДЖЕТНЫЕ ТРАНСФЕРТЫ</t>
  </si>
  <si>
    <t>11</t>
  </si>
  <si>
    <t>Субвенция на полномочие по мобилизационной подготовке</t>
  </si>
  <si>
    <t>521 06 00</t>
  </si>
  <si>
    <t>251</t>
  </si>
  <si>
    <t xml:space="preserve"> Субвенция на осуществление переданных полномочий для финансирования расходов по организации снабжения (доставке) топливом</t>
  </si>
  <si>
    <t>Мин</t>
  </si>
  <si>
    <t>14</t>
  </si>
  <si>
    <t>Безвозмездные перечисления государственным и муниципальным организациям</t>
  </si>
  <si>
    <t>Резервный фонд</t>
  </si>
  <si>
    <t>070 05 00</t>
  </si>
  <si>
    <t>0</t>
  </si>
  <si>
    <t>956 2 00 00000 00 0000 151</t>
  </si>
  <si>
    <t>956 2 02 00000 00 0000 000</t>
  </si>
  <si>
    <t>956 2 02 01000 00 0000 151</t>
  </si>
  <si>
    <t>956 2 02 01001 00 0000 151</t>
  </si>
  <si>
    <t>956 2 02 01001 10 0000 151</t>
  </si>
  <si>
    <t>956 2 02 02000 00 0000 151</t>
  </si>
  <si>
    <t>956 2 02 02999 00 0000 151</t>
  </si>
  <si>
    <t>956 2 02 02999 10 0000 151</t>
  </si>
  <si>
    <t>956 2 02 03000 00 0000 151</t>
  </si>
  <si>
    <t>956 2 02 03015 00 0000 151</t>
  </si>
  <si>
    <t>956 2 02 03015 10 0000 151</t>
  </si>
  <si>
    <t>956 8 50 00000 00 0000 000</t>
  </si>
  <si>
    <t>Субсидии на финансирования расходных обязательств по выплате ден.содерж. и начисления на нее</t>
  </si>
  <si>
    <t>по ведомственной структуре расходов бюджета</t>
  </si>
  <si>
    <t>Перечень главных администраторов доходов бюджета муниципального образования Криволукское сельское поселение, территориальных органов (подразделений), федеральных органов  государственной власти</t>
  </si>
  <si>
    <t xml:space="preserve">Код бюджетной классификации </t>
  </si>
  <si>
    <t>Наименование главного администратора доходов бюджета МО</t>
  </si>
  <si>
    <t>Главного администратора доходов</t>
  </si>
  <si>
    <t>Доходов бюджета муниципального образования</t>
  </si>
  <si>
    <t>Администрация Криволукского сельского поселения</t>
  </si>
  <si>
    <t>1 08 04020 01 1000 110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</si>
  <si>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</si>
  <si>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</si>
  <si>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1 11 09045 10 0000 120</t>
  </si>
  <si>
    <t>Прочие поступления  от использования имущества , находящегося в собственности поселений (за исключением имущества, муниципальных автономных учреждений, а также имущества муниципальных унитарных предприятий, в том числе казенных)</t>
  </si>
  <si>
    <t xml:space="preserve">1 17 01050 10 0000 180 </t>
  </si>
  <si>
    <t xml:space="preserve">Невыясненные поступления, зачисляемые в бюджеты поселений </t>
  </si>
  <si>
    <t>1 17 05050 10 0000 180</t>
  </si>
  <si>
    <t xml:space="preserve">Прочие неналоговые доходы бюджетов поселений </t>
  </si>
  <si>
    <t>2 07 05000 10 0000 180</t>
  </si>
  <si>
    <t xml:space="preserve"> Прочие безвозмездные поступления в бюджет поселений</t>
  </si>
  <si>
    <t>2 02 01001 10 0000 151</t>
  </si>
  <si>
    <t>Дотации бюджетам поселений на выравнивание бюджетной обеспеченности</t>
  </si>
  <si>
    <t>2 02 01999 00 0000 151</t>
  </si>
  <si>
    <t>2 02 02999 10 0000 151</t>
  </si>
  <si>
    <t>Прочие субсидии бюджетам поселений (за счет средств районного бюджета)</t>
  </si>
  <si>
    <t>2 02 03015 00 0000 151</t>
  </si>
  <si>
    <t xml:space="preserve">2 02 04999 10 0000 151 </t>
  </si>
  <si>
    <t>Прочие межбюджетные трансферты, перечисляемые бюджетам поселений</t>
  </si>
  <si>
    <t xml:space="preserve">2 08 05000 10 0000 180 </t>
  </si>
  <si>
    <t>Перечисления из бюджетов поселений (в бюджеты поселений) для осуществления возврата (затрат)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</si>
  <si>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Глава Криволукского  МО:</t>
  </si>
  <si>
    <t>Управление Федеральной налоговой службы по Иркутской области</t>
  </si>
  <si>
    <t>1 01 02000 01 0000 110</t>
  </si>
  <si>
    <t>1 03 03000 01 0000 110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</si>
  <si>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</si>
  <si>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поселения.</t>
  </si>
  <si>
    <t>1 06 06000 00 0000 110</t>
  </si>
  <si>
    <t>1 09 00000 00 0000 000</t>
  </si>
  <si>
    <t>Задолженность и перерасчеты по обменным налогам, сборам и иным обязательным платежам</t>
  </si>
  <si>
    <t xml:space="preserve">Код бюджетной классификации РФ </t>
  </si>
  <si>
    <t>Наименование главного администратора источников финансирования дефицита бюджета МО</t>
  </si>
  <si>
    <t>Главного администратора источников</t>
  </si>
  <si>
    <t>Источник финансирования дефицита  бюджета поселения</t>
  </si>
  <si>
    <t>01 02 00 00 10 0000 710</t>
  </si>
  <si>
    <t>Получение кредитов от кредитных организаций бюджетами поселений в валюте РФ</t>
  </si>
  <si>
    <t xml:space="preserve">01 02 00 00 10 0000 810 </t>
  </si>
  <si>
    <t>Погашение кредитов от кредитных организаций бюджетами поселений в валюте РФ</t>
  </si>
  <si>
    <t>Получение кредитов от других бюджетов бюджетной системы Российской Федерации бюджетами поселений в валюте РФ</t>
  </si>
  <si>
    <t>Погашение бюджетами поселений  бюджетных кредитов от других бюджетов бюджетной системы Российской Федерации в валюте РФ</t>
  </si>
  <si>
    <t>01 05 02 01 10 0000 510</t>
  </si>
  <si>
    <t>01 05 02 01 10 0000 610</t>
  </si>
  <si>
    <t>Уменьшение прочих остатков денежных средств бюджетов поселений</t>
  </si>
  <si>
    <t>01 06 00 00 00 0000 000</t>
  </si>
  <si>
    <t>Иные источники внутреннего финансирования дефицитов бюджетов</t>
  </si>
  <si>
    <r>
      <t>Налог на доходы физических лиц</t>
    </r>
    <r>
      <rPr>
        <vertAlign val="superscript"/>
        <sz val="11"/>
        <rFont val="Times New Roman"/>
        <family val="1"/>
      </rPr>
      <t>1</t>
    </r>
  </si>
  <si>
    <r>
      <t>Единый сельскохозяйственный налог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</si>
  <si>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>Земельный налог</t>
    </r>
    <r>
      <rPr>
        <vertAlign val="superscript"/>
        <sz val="11"/>
        <rFont val="Times New Roman"/>
        <family val="1"/>
      </rPr>
      <t>1</t>
    </r>
  </si>
  <si>
    <r>
      <t xml:space="preserve">1 </t>
    </r>
    <r>
      <rPr>
        <sz val="11"/>
        <rFont val="Times New Roman"/>
        <family val="1"/>
      </rPr>
      <t>Администрирование поступлений по всем налогам соответствующей статьи кода вида доходов осуществляется администратором, указанным в группировочном коде бюджетной классификации</t>
    </r>
  </si>
  <si>
    <r>
      <t xml:space="preserve">2 </t>
    </r>
    <r>
      <rPr>
        <sz val="11"/>
        <rFont val="Times New Roman"/>
        <family val="1"/>
      </rPr>
      <t>Администрирование поступлений по всем кодам доходов осуществляется администратором, указанным в группировочном коде бюджетной классификации</t>
    </r>
  </si>
  <si>
    <t>956  2 02 01001 10 0000 151</t>
  </si>
  <si>
    <t xml:space="preserve"> 956 2 02 01999 00 0000 151</t>
  </si>
  <si>
    <t xml:space="preserve"> 956 2 02 02999 10 0000 151</t>
  </si>
  <si>
    <t xml:space="preserve"> 956 2 02 03015 10 0000 151</t>
  </si>
  <si>
    <t>Глава КриволукскогоМО</t>
  </si>
  <si>
    <t>ГлаваКриволукского МО</t>
  </si>
  <si>
    <t>Глава Криволукского МО</t>
  </si>
  <si>
    <t>Источники внутреннего финансирования дефицита бюджета Криволукского сельского поселения на 2012 г.</t>
  </si>
  <si>
    <t>957 2 02 01001 10 0000 151</t>
  </si>
  <si>
    <t>Дотации бюджетам поселений на выравнивание бюджтной обеспеченности из областного фонда (Район)</t>
  </si>
  <si>
    <t>Прочие межбюджетные трансферты, передаваемые бюджетам поселений</t>
  </si>
  <si>
    <t>956 2 02 04999 10 0000 151</t>
  </si>
  <si>
    <t>956 2 02 04999 00 0000 151</t>
  </si>
  <si>
    <t>1 08 04020 01 4000 110</t>
  </si>
  <si>
    <t>Возврат остатков субсидий, субвенций и иных межбюджетных трансфертов, имеюших целевое назначение, прошлых лет, из бюджетов поселения.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</si>
  <si>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действий(прочие поступления)</t>
  </si>
  <si>
    <t>2 02 01003 10 0000 151</t>
  </si>
  <si>
    <t>Дотации бюджетам поселений на поддержку мер по обеспечению сбалансированности  бюджетов</t>
  </si>
  <si>
    <t>957  2 02 01001 10 0000 151</t>
  </si>
  <si>
    <t xml:space="preserve">956 2 02 04999 10 0000 151 </t>
  </si>
  <si>
    <t>Арендная плата за пользование имуществом</t>
  </si>
  <si>
    <t>224</t>
  </si>
  <si>
    <t>Д.И.Тетерин</t>
  </si>
  <si>
    <t>ГОСУДАРСТВЕННАЯ ПОШЛИНА</t>
  </si>
  <si>
    <t>956 1 08 04000 01 0000 110</t>
  </si>
  <si>
    <t xml:space="preserve">Государственная пошлина за  совершение нотариальных действий (за исключением действий совершаемых консульскими учреждениями Российской Федерации) </t>
  </si>
  <si>
    <t>956 1 08 04020 01 0000 110</t>
  </si>
  <si>
    <t>2015 год</t>
  </si>
  <si>
    <t>2014 год</t>
  </si>
  <si>
    <t xml:space="preserve">Прочие неналоговые  доходы  бюджетов поселений </t>
  </si>
  <si>
    <t>руб.</t>
  </si>
  <si>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</si>
  <si>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</si>
  <si>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</si>
  <si>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</si>
  <si>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</si>
  <si>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</si>
  <si>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</si>
  <si>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</si>
  <si>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</si>
  <si>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</si>
  <si>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</si>
  <si>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Мобилизационная и вневойсковая подготовка</t>
  </si>
  <si>
    <t>0203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</si>
  <si>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</si>
  <si>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</si>
  <si>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</si>
  <si>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</si>
  <si>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0503</t>
  </si>
  <si>
    <t>Культура</t>
  </si>
  <si>
    <t>0801</t>
  </si>
  <si>
    <t>Прочие межбюджетные трансферты общего характера</t>
  </si>
  <si>
    <t>1403</t>
  </si>
  <si>
    <t/>
  </si>
  <si>
    <t>тыс. руб.</t>
  </si>
  <si>
    <t>сумма</t>
  </si>
  <si>
    <t>Субвенции всего</t>
  </si>
  <si>
    <t>Расшифровка переданных полномочий на исполнение Криволукского сельскому поселению</t>
  </si>
  <si>
    <t xml:space="preserve">Программа внутренних заимствований муниципального образования </t>
  </si>
  <si>
    <t>Государственные (муниципальные) ценные бумаги, номинальная стоимость которых указана в валюте Р.Ф.</t>
  </si>
  <si>
    <t>Размещение государственных (муниципальных) ценных бумаг, номинальная стоимость которых указана в валюте Р.Ф.</t>
  </si>
  <si>
    <t>Погашение государственных (муниципальных) ценных бумаг, номинальная стоимость которых указана в валюте Р.Ф.</t>
  </si>
  <si>
    <t>в т.ч. по государственным ценным бумагам, эмитированным до 01.01.2010 г.</t>
  </si>
  <si>
    <t>Кредиты кредитных организаций в валюте Р.Ф.</t>
  </si>
  <si>
    <t>Получение кредитов от кредитных организаций в валюте Р.Ф.</t>
  </si>
  <si>
    <t>Погашение кредитов от кредитных организаций в валюте Р.Ф.</t>
  </si>
  <si>
    <t>в т.ч. по договорам, заключенным до 01.01.2010 г.</t>
  </si>
  <si>
    <t>Бюджетные кредиты от других бюджетовбюджетной системы Р.Ф. в валюте Р.Ф.</t>
  </si>
  <si>
    <t>Получение бюджетных кредитов от других бюджетов бюджетной системы Р.Ф. в валюте Р.Ф.</t>
  </si>
  <si>
    <t>Погашение бюджетных кредитов от других бюджетов бюджетной системы Р.Ф. в валюте Р.Ф.</t>
  </si>
  <si>
    <t>в т.ч. по договорам и соглашениям, заключенным до 01.01.2010 г.</t>
  </si>
  <si>
    <t>Итого общий объем заимствований, направленных на покрытие дефицита бюжета и погашение муниципальных долговых обязательств Коршуновского сельского поселения</t>
  </si>
  <si>
    <t>000 01 05 02 01 10 0000 510</t>
  </si>
  <si>
    <t>956 1 17 05050 10 0000 180</t>
  </si>
  <si>
    <t>917 1 11 05013 10 0000 120</t>
  </si>
  <si>
    <t>Защита населения и территории от ЧС природного и технологического характера, гражданская оборона</t>
  </si>
  <si>
    <t>09</t>
  </si>
  <si>
    <t>218 01 00</t>
  </si>
  <si>
    <t xml:space="preserve">Дорожное хозяйство </t>
  </si>
  <si>
    <t>Услуги по содержанию имущества(местный бюджет)</t>
  </si>
  <si>
    <t>522 47 00</t>
  </si>
  <si>
    <t>796 00 01</t>
  </si>
  <si>
    <t>522 20 01</t>
  </si>
  <si>
    <t>Прочие работы и услуги</t>
  </si>
  <si>
    <t xml:space="preserve">2 02 03999 10 0000 151 </t>
  </si>
  <si>
    <t>Прочие субвенции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</si>
  <si>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</si>
  <si>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Федарации</t>
  </si>
  <si>
    <t>2 02 02999 10 1000 151</t>
  </si>
  <si>
    <t xml:space="preserve"> 1 13 01995 10 0000 130</t>
  </si>
  <si>
    <t xml:space="preserve">   2 19 05000 10 0000 151</t>
  </si>
  <si>
    <t>Субвенция на осуществление переданных полномочие в области гражданской обороны</t>
  </si>
  <si>
    <t>593 00 00</t>
  </si>
  <si>
    <t>Субвенция на осуществление переданных полномочие по размещению заказов на поставку товаров,работ, услуг</t>
  </si>
  <si>
    <t>121</t>
  </si>
  <si>
    <t>122</t>
  </si>
  <si>
    <t>244</t>
  </si>
  <si>
    <t>870</t>
  </si>
  <si>
    <t>111</t>
  </si>
  <si>
    <t>112</t>
  </si>
  <si>
    <t xml:space="preserve">01 03 01 00 10 0000 710 </t>
  </si>
  <si>
    <t>01 03 01 00 10 0000 810</t>
  </si>
  <si>
    <t>000 01 03 01 00 10 0000 810</t>
  </si>
  <si>
    <t>000 01 03 01 00 10 0000 710</t>
  </si>
  <si>
    <t>Получение бюджетами поселений  бюджетных кредитов от других бюджетов бюджетной системы Российской Федерации в валюте РФ</t>
  </si>
  <si>
    <t>Кредиты от других бюджетов бюджетной системы Российской Федерации в валюте РФ</t>
  </si>
  <si>
    <t>000 01 03 00 00 00 0000 000</t>
  </si>
  <si>
    <t>Обслуживание государственного муниципального долга</t>
  </si>
  <si>
    <t>13</t>
  </si>
  <si>
    <t>231</t>
  </si>
  <si>
    <t>710</t>
  </si>
  <si>
    <t xml:space="preserve"> Субвенция на осуществление переданных полномочий в области гражданской обороны, размещение закзов на поставку товаров, работ, услуг</t>
  </si>
  <si>
    <t>Виды долговых обязательтсв (привлечение/погашение)</t>
  </si>
  <si>
    <t>итого 2015 год</t>
  </si>
  <si>
    <t>итого 2016 год</t>
  </si>
  <si>
    <t>2016 год</t>
  </si>
  <si>
    <t>0502</t>
  </si>
  <si>
    <t>1301</t>
  </si>
  <si>
    <t>Здравохранение и спорт</t>
  </si>
  <si>
    <t>1101</t>
  </si>
  <si>
    <t>расходы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</si>
  <si>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</si>
  <si>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</si>
  <si>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</si>
  <si>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</si>
  <si>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</si>
  <si>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</si>
  <si>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956 1 03 00000 00 0000 000</t>
  </si>
  <si>
    <t>956 1 03 02000 01 0000 110</t>
  </si>
  <si>
    <t>956 1 03 02230 01 0000 110</t>
  </si>
  <si>
    <t>956 1 03 02240 01 0000 110</t>
  </si>
  <si>
    <t>956 1 03 02250 01 0000 110</t>
  </si>
  <si>
    <t>956 1 03 02260 01 0000 110</t>
  </si>
  <si>
    <t>065 03 00</t>
  </si>
  <si>
    <t>603 51 18</t>
  </si>
  <si>
    <t xml:space="preserve">603 51 18 </t>
  </si>
  <si>
    <t>810</t>
  </si>
  <si>
    <t>243</t>
  </si>
  <si>
    <t>614 01 02</t>
  </si>
  <si>
    <t>Перечень главных администраторов доходов бюджета  Криволукского сельского поселения на 2015-2017г..</t>
  </si>
  <si>
    <t>Перечень главных администраторов источников финансирования дефицита бюджета муниципального образования Криволукское сельское поселение на 2015-2017 года</t>
  </si>
  <si>
    <t>Объем межбюджетных тансфертов на 2015 год</t>
  </si>
  <si>
    <t>расходы 2017 год</t>
  </si>
  <si>
    <t>итого 2017 год</t>
  </si>
  <si>
    <t>2 02 03024 10 0000 151</t>
  </si>
  <si>
    <t>РАСПРЕДЕЛЕНИЕ РАСХОДОВ БЮДЖЕТА КРИВОЛУКСКОГО МУНИЦИПАЛЬНОГО ОБРАЗОВАНИЯ НА 2015 ГОД</t>
  </si>
  <si>
    <t>2017 год</t>
  </si>
  <si>
    <t>Источники внутреннего финансирования дефицита бюджета Криволукского сельского поселения на 2015,2016,2017гг.</t>
  </si>
  <si>
    <t>Объем поступлений доходов по основным источникам 2015-2017года.</t>
  </si>
  <si>
    <t xml:space="preserve">Распределение расходов  бюджета Криволукского сельского поселения 
по разделам и подразделам функциональной классификации расходов бюджетов РФ на 2015-2017 год  </t>
  </si>
  <si>
    <t>Криволукского сельское поселение на 2015-2017 год</t>
  </si>
  <si>
    <t xml:space="preserve">"Об утверждении  бюджета Криволукского муниципального </t>
  </si>
  <si>
    <t>образования на 2015 и плановый период 2016 и 2017 годов"</t>
  </si>
  <si>
    <t>тыс. руб</t>
  </si>
  <si>
    <t>муниципального образования от 23.12.2014 г. № 76/4</t>
  </si>
  <si>
    <t>Приложение 2 к Решению Думы Криволукского</t>
  </si>
  <si>
    <t xml:space="preserve">Приложение номер 3. к решению Думы Криволукского </t>
  </si>
  <si>
    <t xml:space="preserve">Приложение номер 3.1. к решению Думы Криволукского </t>
  </si>
  <si>
    <t xml:space="preserve">Приложение номер 4  к решению Думы Криволукского </t>
  </si>
  <si>
    <t xml:space="preserve">Приложение номер 5  к решению Думы Криволукского </t>
  </si>
  <si>
    <t xml:space="preserve">Приложение № 6 к Решению Думы Криволукского </t>
  </si>
  <si>
    <t>расходы 2015 год</t>
  </si>
  <si>
    <t xml:space="preserve">Приложение 7 к Решению думы Криволукского </t>
  </si>
  <si>
    <t xml:space="preserve">Приложение 8 к Решенияю Думы Криволукского </t>
  </si>
  <si>
    <t>РАСПРЕДЕЛЕНИЕ РАСХОДОВ БЮДЖЕТА КРИВОЛУКСКОГО МУНИЦИПАЛЬНОГО ОБРАЗОВАНИЯ НА 2014-2016 ГОДА</t>
  </si>
  <si>
    <t>Приложение № 9 к  Решению Думы Криволукского</t>
  </si>
  <si>
    <t xml:space="preserve">отдельных государственных полномочий </t>
  </si>
  <si>
    <r>
      <t xml:space="preserve">Субвенции  от других бюджетов бюджетной системы Р.Ф.
</t>
    </r>
    <r>
      <rPr>
        <sz val="12"/>
        <rFont val="Times New Roman"/>
        <family val="1"/>
      </rPr>
      <t xml:space="preserve">Субвенция на осуществление полномочий  по первичному  воинскому учету </t>
    </r>
  </si>
  <si>
    <t>Тетерин Д.И.</t>
  </si>
  <si>
    <t>Объем субвенций на финансирование переданных району полномочий на 2015-2017 года</t>
  </si>
  <si>
    <t>Приложение № 10  к Решению Думы Криволукского</t>
  </si>
  <si>
    <t>Приложение № 11 к   Решению Думы Криволукского</t>
  </si>
  <si>
    <t>Д.И. Тетерин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</si>
</sst>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0.000"/>
    <numFmt numFmtId="168" formatCode="#,##0.0"/>
    <numFmt numFmtId="169" formatCode="#,##0.0_ ;[Red]\-#,##0.0\ "/>
    <numFmt numFmtId="170" formatCode="#,##0_ ;[Red]\-#,##0\ "/>
    <numFmt numFmtId="171" formatCode="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8.5"/>
      <name val="MS Sans Serif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indent="15"/>
    </xf>
    <xf numFmtId="0" fontId="2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2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24" fillId="0" borderId="0" xfId="0" applyFont="1" applyAlignment="1">
      <alignment horizontal="left" indent="2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0" xfId="0" applyFont="1" applyAlignment="1">
      <alignment horizontal="right" indent="2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31" fillId="0" borderId="0" xfId="0" applyFont="1" applyBorder="1" applyAlignment="1">
      <alignment horizontal="left" vertical="center"/>
    </xf>
    <xf numFmtId="1" fontId="32" fillId="0" borderId="0" xfId="0" applyNumberFormat="1" applyFont="1" applyFill="1" applyAlignment="1">
      <alignment vertical="center"/>
    </xf>
    <xf numFmtId="1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/>
    </xf>
    <xf numFmtId="49" fontId="33" fillId="0" borderId="0" xfId="0" applyNumberFormat="1" applyFont="1" applyAlignment="1">
      <alignment horizontal="left" vertical="center"/>
    </xf>
    <xf numFmtId="1" fontId="4" fillId="0" borderId="0" xfId="0" applyNumberFormat="1" applyFont="1" applyFill="1" applyAlignment="1">
      <alignment horizontal="left"/>
    </xf>
    <xf numFmtId="1" fontId="3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32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1" fontId="35" fillId="0" borderId="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170" fontId="3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2" fillId="33" borderId="0" xfId="0" applyNumberFormat="1" applyFont="1" applyFill="1" applyBorder="1" applyAlignment="1" applyProtection="1">
      <alignment horizontal="left" vertical="center" wrapText="1" indent="2"/>
      <protection/>
    </xf>
    <xf numFmtId="170" fontId="32" fillId="0" borderId="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8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30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2" fontId="0" fillId="0" borderId="13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left"/>
    </xf>
    <xf numFmtId="4" fontId="19" fillId="0" borderId="10" xfId="0" applyNumberFormat="1" applyFont="1" applyBorder="1" applyAlignment="1">
      <alignment horizontal="left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168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66" fontId="33" fillId="0" borderId="26" xfId="0" applyNumberFormat="1" applyFont="1" applyBorder="1" applyAlignment="1">
      <alignment horizontal="center" vertical="center"/>
    </xf>
    <xf numFmtId="166" fontId="33" fillId="0" borderId="27" xfId="0" applyNumberFormat="1" applyFont="1" applyBorder="1" applyAlignment="1">
      <alignment horizontal="center" vertical="center"/>
    </xf>
    <xf numFmtId="166" fontId="33" fillId="0" borderId="24" xfId="0" applyNumberFormat="1" applyFont="1" applyBorder="1" applyAlignment="1">
      <alignment horizontal="center" vertical="center"/>
    </xf>
    <xf numFmtId="166" fontId="33" fillId="0" borderId="25" xfId="0" applyNumberFormat="1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29" xfId="0" applyNumberFormat="1" applyBorder="1" applyAlignment="1">
      <alignment horizontal="center" vertical="center"/>
    </xf>
    <xf numFmtId="171" fontId="33" fillId="0" borderId="26" xfId="0" applyNumberFormat="1" applyFont="1" applyBorder="1" applyAlignment="1">
      <alignment horizontal="center" vertical="center"/>
    </xf>
    <xf numFmtId="171" fontId="33" fillId="0" borderId="27" xfId="0" applyNumberFormat="1" applyFont="1" applyBorder="1" applyAlignment="1">
      <alignment horizontal="center" vertical="center"/>
    </xf>
    <xf numFmtId="171" fontId="33" fillId="0" borderId="24" xfId="0" applyNumberFormat="1" applyFont="1" applyBorder="1" applyAlignment="1">
      <alignment horizontal="center" vertical="center"/>
    </xf>
    <xf numFmtId="171" fontId="33" fillId="0" borderId="25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26" xfId="0" applyNumberFormat="1" applyFont="1" applyBorder="1" applyAlignment="1">
      <alignment horizontal="center" vertical="center"/>
    </xf>
    <xf numFmtId="1" fontId="33" fillId="0" borderId="27" xfId="0" applyNumberFormat="1" applyFont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0" borderId="2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49" fontId="33" fillId="0" borderId="26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49" fontId="33" fillId="0" borderId="27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49" fontId="33" fillId="0" borderId="31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justify" vertical="center" wrapText="1"/>
    </xf>
    <xf numFmtId="49" fontId="33" fillId="0" borderId="11" xfId="0" applyNumberFormat="1" applyFont="1" applyBorder="1" applyAlignment="1">
      <alignment horizontal="justify" vertical="center" wrapText="1"/>
    </xf>
    <xf numFmtId="49" fontId="0" fillId="0" borderId="32" xfId="0" applyNumberFormat="1" applyBorder="1" applyAlignment="1">
      <alignment horizontal="justify" vertical="center" wrapText="1"/>
    </xf>
    <xf numFmtId="49" fontId="0" fillId="0" borderId="33" xfId="0" applyNumberFormat="1" applyBorder="1" applyAlignment="1">
      <alignment horizontal="justify" vertical="center" wrapText="1"/>
    </xf>
    <xf numFmtId="49" fontId="0" fillId="0" borderId="34" xfId="0" applyNumberFormat="1" applyBorder="1" applyAlignment="1">
      <alignment horizontal="justify" vertical="center" wrapText="1"/>
    </xf>
    <xf numFmtId="49" fontId="0" fillId="0" borderId="35" xfId="0" applyNumberFormat="1" applyBorder="1" applyAlignment="1">
      <alignment horizontal="justify" vertical="center" wrapText="1"/>
    </xf>
    <xf numFmtId="49" fontId="0" fillId="0" borderId="36" xfId="0" applyNumberFormat="1" applyBorder="1" applyAlignment="1">
      <alignment horizontal="justify" vertical="center" wrapText="1"/>
    </xf>
    <xf numFmtId="49" fontId="0" fillId="0" borderId="0" xfId="0" applyNumberFormat="1" applyBorder="1" applyAlignment="1">
      <alignment horizontal="justify" vertical="center" wrapText="1"/>
    </xf>
    <xf numFmtId="49" fontId="0" fillId="0" borderId="24" xfId="0" applyNumberFormat="1" applyBorder="1" applyAlignment="1">
      <alignment horizontal="justify" vertical="center" wrapText="1"/>
    </xf>
    <xf numFmtId="49" fontId="0" fillId="0" borderId="31" xfId="0" applyNumberFormat="1" applyBorder="1" applyAlignment="1">
      <alignment horizontal="justify" vertical="center" wrapText="1"/>
    </xf>
    <xf numFmtId="49" fontId="33" fillId="0" borderId="26" xfId="0" applyNumberFormat="1" applyFont="1" applyBorder="1" applyAlignment="1">
      <alignment horizontal="justify" vertical="center" wrapText="1"/>
    </xf>
    <xf numFmtId="49" fontId="33" fillId="0" borderId="30" xfId="0" applyNumberFormat="1" applyFont="1" applyBorder="1" applyAlignment="1">
      <alignment horizontal="justify" vertical="center" wrapText="1"/>
    </xf>
    <xf numFmtId="49" fontId="33" fillId="0" borderId="24" xfId="0" applyNumberFormat="1" applyFont="1" applyBorder="1" applyAlignment="1">
      <alignment horizontal="justify" vertical="center" wrapText="1"/>
    </xf>
    <xf numFmtId="49" fontId="33" fillId="0" borderId="31" xfId="0" applyNumberFormat="1" applyFont="1" applyBorder="1" applyAlignment="1">
      <alignment horizontal="justify" vertical="center" wrapText="1"/>
    </xf>
    <xf numFmtId="49" fontId="0" fillId="0" borderId="26" xfId="0" applyNumberFormat="1" applyBorder="1" applyAlignment="1">
      <alignment horizontal="justify" vertical="center" wrapText="1"/>
    </xf>
    <xf numFmtId="49" fontId="0" fillId="0" borderId="30" xfId="0" applyNumberFormat="1" applyBorder="1" applyAlignment="1">
      <alignment horizontal="justify" vertical="center" wrapText="1"/>
    </xf>
    <xf numFmtId="49" fontId="0" fillId="0" borderId="28" xfId="0" applyNumberFormat="1" applyBorder="1" applyAlignment="1">
      <alignment horizontal="justify" vertical="center" wrapText="1"/>
    </xf>
    <xf numFmtId="49" fontId="0" fillId="0" borderId="37" xfId="0" applyNumberFormat="1" applyBorder="1" applyAlignment="1">
      <alignment horizontal="justify" vertical="center" wrapText="1"/>
    </xf>
    <xf numFmtId="49" fontId="0" fillId="0" borderId="22" xfId="0" applyNumberFormat="1" applyBorder="1" applyAlignment="1">
      <alignment horizontal="justify" vertical="center" wrapText="1"/>
    </xf>
    <xf numFmtId="49" fontId="0" fillId="0" borderId="38" xfId="0" applyNumberFormat="1" applyBorder="1" applyAlignment="1">
      <alignment horizontal="justify" vertical="center" wrapText="1"/>
    </xf>
    <xf numFmtId="49" fontId="33" fillId="0" borderId="26" xfId="0" applyNumberFormat="1" applyFont="1" applyBorder="1" applyAlignment="1">
      <alignment horizontal="left" vertical="center" wrapText="1"/>
    </xf>
    <xf numFmtId="49" fontId="33" fillId="0" borderId="30" xfId="0" applyNumberFormat="1" applyFont="1" applyBorder="1" applyAlignment="1">
      <alignment horizontal="left" vertical="center" wrapText="1"/>
    </xf>
    <xf numFmtId="49" fontId="33" fillId="0" borderId="24" xfId="0" applyNumberFormat="1" applyFont="1" applyBorder="1" applyAlignment="1">
      <alignment horizontal="left" vertical="center" wrapText="1"/>
    </xf>
    <xf numFmtId="49" fontId="33" fillId="0" borderId="31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168" fontId="6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6" fillId="0" borderId="0" xfId="0" applyFont="1" applyAlignment="1">
      <alignment/>
    </xf>
    <xf numFmtId="0" fontId="0" fillId="0" borderId="0" xfId="0" applyFill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/>
    </xf>
    <xf numFmtId="2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32" fillId="0" borderId="11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68" fontId="36" fillId="0" borderId="13" xfId="0" applyNumberFormat="1" applyFont="1" applyFill="1" applyBorder="1" applyAlignment="1" applyProtection="1">
      <alignment horizontal="right" vertical="center" wrapText="1"/>
      <protection/>
    </xf>
    <xf numFmtId="168" fontId="36" fillId="0" borderId="10" xfId="0" applyNumberFormat="1" applyFont="1" applyFill="1" applyBorder="1" applyAlignment="1" applyProtection="1">
      <alignment horizontal="right" vertical="center" wrapText="1"/>
      <protection/>
    </xf>
    <xf numFmtId="3" fontId="32" fillId="33" borderId="11" xfId="0" applyNumberFormat="1" applyFont="1" applyFill="1" applyBorder="1" applyAlignment="1" applyProtection="1">
      <alignment horizontal="left" vertical="center" wrapText="1"/>
      <protection/>
    </xf>
    <xf numFmtId="168" fontId="32" fillId="33" borderId="13" xfId="0" applyNumberFormat="1" applyFont="1" applyFill="1" applyBorder="1" applyAlignment="1">
      <alignment horizontal="right" vertical="center" wrapText="1"/>
    </xf>
    <xf numFmtId="3" fontId="32" fillId="33" borderId="30" xfId="0" applyNumberFormat="1" applyFont="1" applyFill="1" applyBorder="1" applyAlignment="1" applyProtection="1">
      <alignment horizontal="center" vertical="center" wrapText="1"/>
      <protection/>
    </xf>
    <xf numFmtId="0" fontId="32" fillId="33" borderId="26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32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vertical="center"/>
    </xf>
    <xf numFmtId="1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4;&#1086;&#1080;%20&#1076;&#1086;&#1082;&#1091;&#1084;&#1077;&#1085;&#1090;&#1099;\&#1088;&#1072;&#1073;&#1086;&#1095;&#1080;&#1081;%20&#1089;&#1090;&#1086;&#1083;\&#1048;&#1079;&#1084;&#1077;&#1085;&#1077;&#1085;&#1080;&#1103;%20&#1082;%20&#1088;&#1077;&#1096;&#1077;&#1085;&#1080;&#1102;\&#1084;&#1072;&#1081;%202009\&#1087;&#1088;&#1080;&#1083;&#1086;&#1078;%203%20&#1080;%204&#1080;&#1089;&#1087;&#1088;&#1072;&#1074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7.00390625" style="0" customWidth="1"/>
    <col min="2" max="2" width="27.875" style="0" customWidth="1"/>
    <col min="3" max="3" width="9.875" style="0" customWidth="1"/>
    <col min="4" max="4" width="11.00390625" style="0" customWidth="1"/>
    <col min="5" max="5" width="9.375" style="0" customWidth="1"/>
  </cols>
  <sheetData>
    <row r="1" spans="1:2" ht="12.75">
      <c r="A1" s="1"/>
      <c r="B1" s="1" t="s">
        <v>37</v>
      </c>
    </row>
    <row r="2" spans="1:2" ht="12.75">
      <c r="A2" s="1"/>
      <c r="B2" s="211" t="s">
        <v>418</v>
      </c>
    </row>
    <row r="3" spans="1:2" ht="12.75">
      <c r="A3" s="1"/>
      <c r="B3" s="1" t="s">
        <v>415</v>
      </c>
    </row>
    <row r="4" spans="1:2" ht="12.75">
      <c r="A4" s="1"/>
      <c r="B4" s="1" t="s">
        <v>416</v>
      </c>
    </row>
    <row r="5" spans="1:3" ht="12.75">
      <c r="A5" s="1"/>
      <c r="B5" s="1"/>
      <c r="C5" s="1"/>
    </row>
    <row r="6" spans="1:3" ht="12.75">
      <c r="A6" s="2" t="s">
        <v>411</v>
      </c>
      <c r="B6" s="1"/>
      <c r="C6" s="1"/>
    </row>
    <row r="7" spans="1:5" ht="12.75">
      <c r="A7" s="1"/>
      <c r="B7" s="1"/>
      <c r="C7" s="1"/>
      <c r="E7" t="s">
        <v>417</v>
      </c>
    </row>
    <row r="8" spans="1:5" ht="14.25">
      <c r="A8" s="298" t="s">
        <v>0</v>
      </c>
      <c r="B8" s="298" t="s">
        <v>1</v>
      </c>
      <c r="C8" s="300" t="s">
        <v>90</v>
      </c>
      <c r="D8" s="301"/>
      <c r="E8" s="302"/>
    </row>
    <row r="9" spans="1:5" ht="14.25">
      <c r="A9" s="299"/>
      <c r="B9" s="299"/>
      <c r="C9" s="3">
        <v>2015</v>
      </c>
      <c r="D9" s="3">
        <v>2016</v>
      </c>
      <c r="E9" s="3">
        <v>2017</v>
      </c>
    </row>
    <row r="10" spans="1:5" ht="14.2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48.75" customHeight="1">
      <c r="A11" s="4" t="s">
        <v>2</v>
      </c>
      <c r="B11" s="8" t="s">
        <v>18</v>
      </c>
      <c r="C11" s="5">
        <v>35</v>
      </c>
      <c r="D11" s="205">
        <f>D21+D24</f>
        <v>41.9</v>
      </c>
      <c r="E11" s="5">
        <f>E21+E24</f>
        <v>22.4399999999996</v>
      </c>
    </row>
    <row r="12" spans="1:5" ht="30.75" customHeight="1">
      <c r="A12" s="4" t="s">
        <v>3</v>
      </c>
      <c r="B12" s="8" t="s">
        <v>28</v>
      </c>
      <c r="C12" s="5">
        <v>0</v>
      </c>
      <c r="D12" s="5">
        <v>0</v>
      </c>
      <c r="E12" s="5">
        <v>0</v>
      </c>
    </row>
    <row r="13" spans="1:5" ht="99.75" customHeight="1" hidden="1">
      <c r="A13" s="4" t="s">
        <v>4</v>
      </c>
      <c r="B13" s="8" t="s">
        <v>19</v>
      </c>
      <c r="C13" s="5"/>
      <c r="D13" s="5"/>
      <c r="E13" s="5"/>
    </row>
    <row r="14" spans="1:5" ht="114" hidden="1">
      <c r="A14" s="4" t="s">
        <v>5</v>
      </c>
      <c r="B14" s="8" t="s">
        <v>20</v>
      </c>
      <c r="C14" s="5">
        <v>312.2</v>
      </c>
      <c r="D14" s="5">
        <v>312.2</v>
      </c>
      <c r="E14" s="5">
        <v>312.2</v>
      </c>
    </row>
    <row r="15" spans="1:5" ht="30" customHeight="1" hidden="1">
      <c r="A15" s="6" t="s">
        <v>24</v>
      </c>
      <c r="B15" s="9" t="s">
        <v>25</v>
      </c>
      <c r="C15" s="7">
        <v>312.2</v>
      </c>
      <c r="D15" s="7">
        <v>312.2</v>
      </c>
      <c r="E15" s="7">
        <v>312.2</v>
      </c>
    </row>
    <row r="16" spans="1:5" ht="45" hidden="1">
      <c r="A16" s="6" t="s">
        <v>26</v>
      </c>
      <c r="B16" s="9" t="s">
        <v>27</v>
      </c>
      <c r="C16" s="7">
        <v>312.2</v>
      </c>
      <c r="D16" s="7">
        <v>312.2</v>
      </c>
      <c r="E16" s="7">
        <v>312.2</v>
      </c>
    </row>
    <row r="17" spans="1:5" ht="114" hidden="1">
      <c r="A17" s="4" t="s">
        <v>8</v>
      </c>
      <c r="B17" s="8" t="s">
        <v>21</v>
      </c>
      <c r="C17" s="5">
        <v>-312.2</v>
      </c>
      <c r="D17" s="5">
        <v>-312.2</v>
      </c>
      <c r="E17" s="5">
        <v>-312.2</v>
      </c>
    </row>
    <row r="18" spans="1:5" ht="45" hidden="1">
      <c r="A18" s="6" t="s">
        <v>6</v>
      </c>
      <c r="B18" s="9" t="s">
        <v>22</v>
      </c>
      <c r="C18" s="7">
        <v>-312.2</v>
      </c>
      <c r="D18" s="7">
        <v>-312.2</v>
      </c>
      <c r="E18" s="7">
        <v>-312.2</v>
      </c>
    </row>
    <row r="19" spans="1:5" ht="60" hidden="1">
      <c r="A19" s="6" t="s">
        <v>7</v>
      </c>
      <c r="B19" s="9" t="s">
        <v>23</v>
      </c>
      <c r="C19" s="7">
        <v>-312.2</v>
      </c>
      <c r="D19" s="7">
        <v>-312.2</v>
      </c>
      <c r="E19" s="7">
        <v>-312.2</v>
      </c>
    </row>
    <row r="20" spans="1:5" ht="15" hidden="1">
      <c r="A20" s="6"/>
      <c r="B20" s="9"/>
      <c r="C20" s="7"/>
      <c r="D20" s="7"/>
      <c r="E20" s="7"/>
    </row>
    <row r="21" spans="1:5" s="57" customFormat="1" ht="42.75">
      <c r="A21" s="4" t="s">
        <v>369</v>
      </c>
      <c r="B21" s="8" t="s">
        <v>370</v>
      </c>
      <c r="C21" s="5">
        <f>C23</f>
        <v>-82.6</v>
      </c>
      <c r="D21" s="5">
        <f>D23</f>
        <v>-62.1</v>
      </c>
      <c r="E21" s="5">
        <f>E23</f>
        <v>0</v>
      </c>
    </row>
    <row r="22" spans="1:5" ht="60">
      <c r="A22" s="6" t="s">
        <v>368</v>
      </c>
      <c r="B22" s="9" t="s">
        <v>367</v>
      </c>
      <c r="C22" s="7"/>
      <c r="D22" s="7"/>
      <c r="E22" s="7"/>
    </row>
    <row r="23" spans="1:5" ht="60">
      <c r="A23" s="6" t="s">
        <v>253</v>
      </c>
      <c r="B23" s="9" t="s">
        <v>366</v>
      </c>
      <c r="C23" s="7">
        <v>-82.6</v>
      </c>
      <c r="D23" s="7">
        <v>-62.1</v>
      </c>
      <c r="E23" s="7">
        <v>0</v>
      </c>
    </row>
    <row r="24" spans="1:5" s="57" customFormat="1" ht="24" customHeight="1">
      <c r="A24" s="4" t="s">
        <v>9</v>
      </c>
      <c r="B24" s="8" t="s">
        <v>29</v>
      </c>
      <c r="C24" s="205">
        <v>117.6</v>
      </c>
      <c r="D24" s="205">
        <v>104</v>
      </c>
      <c r="E24" s="205">
        <f>E29+E25</f>
        <v>22.4399999999996</v>
      </c>
    </row>
    <row r="25" spans="1:5" s="57" customFormat="1" ht="32.25" customHeight="1">
      <c r="A25" s="4" t="s">
        <v>11</v>
      </c>
      <c r="B25" s="8" t="s">
        <v>30</v>
      </c>
      <c r="C25" s="5">
        <f>C26</f>
        <v>-6849.8</v>
      </c>
      <c r="D25" s="5">
        <f aca="true" t="shared" si="0" ref="D25:E27">D26</f>
        <v>-5791.4</v>
      </c>
      <c r="E25" s="5">
        <f t="shared" si="0"/>
        <v>-5436</v>
      </c>
    </row>
    <row r="26" spans="1:5" ht="30" customHeight="1">
      <c r="A26" s="6" t="s">
        <v>10</v>
      </c>
      <c r="B26" s="9" t="s">
        <v>31</v>
      </c>
      <c r="C26" s="7">
        <f>C27</f>
        <v>-6849.8</v>
      </c>
      <c r="D26" s="7">
        <f t="shared" si="0"/>
        <v>-5791.4</v>
      </c>
      <c r="E26" s="7">
        <f t="shared" si="0"/>
        <v>-5436</v>
      </c>
    </row>
    <row r="27" spans="1:5" ht="30" customHeight="1">
      <c r="A27" s="6" t="s">
        <v>12</v>
      </c>
      <c r="B27" s="9" t="s">
        <v>32</v>
      </c>
      <c r="C27" s="7">
        <f>C28</f>
        <v>-6849.8</v>
      </c>
      <c r="D27" s="7">
        <f t="shared" si="0"/>
        <v>-5791.4</v>
      </c>
      <c r="E27" s="7">
        <f t="shared" si="0"/>
        <v>-5436</v>
      </c>
    </row>
    <row r="28" spans="1:5" ht="33.75" customHeight="1">
      <c r="A28" s="6" t="s">
        <v>13</v>
      </c>
      <c r="B28" s="9" t="s">
        <v>336</v>
      </c>
      <c r="C28" s="7">
        <v>-6849.8</v>
      </c>
      <c r="D28" s="7">
        <v>-5791.4</v>
      </c>
      <c r="E28" s="7">
        <v>-5436</v>
      </c>
    </row>
    <row r="29" spans="1:5" s="57" customFormat="1" ht="28.5" customHeight="1">
      <c r="A29" s="4" t="s">
        <v>14</v>
      </c>
      <c r="B29" s="8" t="s">
        <v>33</v>
      </c>
      <c r="C29" s="5">
        <f>C30</f>
        <v>6884.8</v>
      </c>
      <c r="D29" s="5">
        <f aca="true" t="shared" si="1" ref="D29:E31">D30</f>
        <v>5833.3</v>
      </c>
      <c r="E29" s="5">
        <f t="shared" si="1"/>
        <v>5458.44</v>
      </c>
    </row>
    <row r="30" spans="1:5" ht="29.25" customHeight="1">
      <c r="A30" s="6" t="s">
        <v>15</v>
      </c>
      <c r="B30" s="9" t="s">
        <v>34</v>
      </c>
      <c r="C30" s="7">
        <f>C31</f>
        <v>6884.8</v>
      </c>
      <c r="D30" s="7">
        <f t="shared" si="1"/>
        <v>5833.3</v>
      </c>
      <c r="E30" s="7">
        <f t="shared" si="1"/>
        <v>5458.44</v>
      </c>
    </row>
    <row r="31" spans="1:5" ht="30" customHeight="1">
      <c r="A31" s="6" t="s">
        <v>16</v>
      </c>
      <c r="B31" s="9" t="s">
        <v>35</v>
      </c>
      <c r="C31" s="7">
        <f>C32</f>
        <v>6884.8</v>
      </c>
      <c r="D31" s="7">
        <f t="shared" si="1"/>
        <v>5833.3</v>
      </c>
      <c r="E31" s="7">
        <f t="shared" si="1"/>
        <v>5458.44</v>
      </c>
    </row>
    <row r="32" spans="1:5" ht="30" customHeight="1">
      <c r="A32" s="6" t="s">
        <v>17</v>
      </c>
      <c r="B32" s="9" t="s">
        <v>36</v>
      </c>
      <c r="C32" s="7">
        <v>6884.8</v>
      </c>
      <c r="D32" s="114">
        <v>5833.3</v>
      </c>
      <c r="E32" s="114">
        <v>5458.44</v>
      </c>
    </row>
    <row r="33" spans="3:5" ht="12.75">
      <c r="C33">
        <f>C25+C29</f>
        <v>35</v>
      </c>
      <c r="D33">
        <f>D25+D29</f>
        <v>41.900000000000546</v>
      </c>
      <c r="E33">
        <f>E25+E29</f>
        <v>22.4399999999996</v>
      </c>
    </row>
    <row r="34" spans="1:3" ht="15.75">
      <c r="A34" s="303" t="s">
        <v>270</v>
      </c>
      <c r="C34" s="304" t="s">
        <v>286</v>
      </c>
    </row>
  </sheetData>
  <sheetProtection/>
  <mergeCells count="3">
    <mergeCell ref="A8:A9"/>
    <mergeCell ref="B8:B9"/>
    <mergeCell ref="C8:E8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4"/>
  <sheetViews>
    <sheetView tabSelected="1" zoomScalePageLayoutView="0" workbookViewId="0" topLeftCell="B1">
      <selection activeCell="I12" sqref="I12"/>
    </sheetView>
  </sheetViews>
  <sheetFormatPr defaultColWidth="7.625" defaultRowHeight="12.75"/>
  <cols>
    <col min="1" max="1" width="0.12890625" style="133" hidden="1" customWidth="1"/>
    <col min="2" max="2" width="79.375" style="133" customWidth="1"/>
    <col min="3" max="3" width="10.75390625" style="164" customWidth="1"/>
    <col min="4" max="4" width="15.875" style="165" customWidth="1"/>
    <col min="5" max="5" width="11.375" style="166" customWidth="1"/>
    <col min="6" max="6" width="11.125" style="133" customWidth="1"/>
    <col min="7" max="16384" width="7.625" style="133" customWidth="1"/>
  </cols>
  <sheetData>
    <row r="1" spans="3:6" ht="14.25" customHeight="1">
      <c r="C1" s="237" t="s">
        <v>429</v>
      </c>
      <c r="D1" s="237"/>
      <c r="E1" s="237"/>
      <c r="F1" s="237"/>
    </row>
    <row r="2" spans="2:6" ht="14.25" customHeight="1">
      <c r="B2" s="135"/>
      <c r="C2" s="348" t="str">
        <f>'прил.8'!C2</f>
        <v>муниципального образования от 23.12.2014 г. № 76/4</v>
      </c>
      <c r="D2" s="348"/>
      <c r="E2" s="348"/>
      <c r="F2" s="348"/>
    </row>
    <row r="3" spans="2:6" ht="14.25" customHeight="1">
      <c r="B3" s="136"/>
      <c r="C3" s="348" t="str">
        <f>'прил.8'!C3</f>
        <v>"Об утверждении  бюджета Криволукского муниципального </v>
      </c>
      <c r="D3" s="348"/>
      <c r="E3" s="348"/>
      <c r="F3" s="348"/>
    </row>
    <row r="4" spans="2:6" ht="14.25" customHeight="1">
      <c r="B4" s="137"/>
      <c r="C4" s="139" t="str">
        <f>'прил.8'!C4</f>
        <v>образования на 2015 и плановый период 2016 и 2017 годов"</v>
      </c>
      <c r="D4" s="139"/>
      <c r="E4" s="139"/>
      <c r="F4" s="137"/>
    </row>
    <row r="5" spans="2:6" ht="14.25" customHeight="1">
      <c r="B5" s="140"/>
      <c r="C5" s="140"/>
      <c r="D5" s="140"/>
      <c r="E5" s="140"/>
      <c r="F5" s="140"/>
    </row>
    <row r="6" spans="2:6" ht="22.5" customHeight="1">
      <c r="B6" s="239" t="s">
        <v>321</v>
      </c>
      <c r="C6" s="239"/>
      <c r="D6" s="239"/>
      <c r="E6" s="239"/>
      <c r="F6" s="239"/>
    </row>
    <row r="7" spans="1:64" ht="19.5" customHeight="1">
      <c r="A7" s="141"/>
      <c r="B7" s="236" t="s">
        <v>430</v>
      </c>
      <c r="C7" s="236"/>
      <c r="D7" s="236"/>
      <c r="E7" s="236"/>
      <c r="F7" s="236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</row>
    <row r="8" spans="1:64" ht="14.25" customHeight="1">
      <c r="A8" s="141"/>
      <c r="B8" s="145"/>
      <c r="C8" s="145"/>
      <c r="D8" s="145"/>
      <c r="E8" s="142"/>
      <c r="F8" s="143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</row>
    <row r="9" spans="1:64" ht="14.25" customHeight="1">
      <c r="A9" s="141"/>
      <c r="B9" s="146"/>
      <c r="C9" s="147"/>
      <c r="D9" s="146"/>
      <c r="E9" s="148"/>
      <c r="F9" s="143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</row>
    <row r="10" spans="1:64" ht="14.25" customHeight="1">
      <c r="A10" s="141"/>
      <c r="B10" s="149"/>
      <c r="C10" s="150"/>
      <c r="D10" s="133"/>
      <c r="E10" s="148"/>
      <c r="F10" s="334" t="s">
        <v>318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>
      <c r="A11" s="141"/>
      <c r="B11" s="335"/>
      <c r="C11" s="336"/>
      <c r="D11" s="337" t="s">
        <v>319</v>
      </c>
      <c r="E11" s="337" t="s">
        <v>319</v>
      </c>
      <c r="F11" s="337" t="s">
        <v>319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>
      <c r="A12" s="141"/>
      <c r="B12" s="335"/>
      <c r="C12" s="336"/>
      <c r="D12" s="337">
        <v>2015</v>
      </c>
      <c r="E12" s="338">
        <v>2016</v>
      </c>
      <c r="F12" s="338">
        <v>2017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15.75">
      <c r="A13" s="151"/>
      <c r="B13" s="344" t="s">
        <v>320</v>
      </c>
      <c r="C13" s="343"/>
      <c r="D13" s="340">
        <v>78.9</v>
      </c>
      <c r="E13" s="339">
        <v>80</v>
      </c>
      <c r="F13" s="339">
        <v>78.8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</row>
    <row r="14" spans="1:64" ht="31.5">
      <c r="A14" s="152"/>
      <c r="B14" s="341" t="s">
        <v>431</v>
      </c>
      <c r="C14" s="345"/>
      <c r="D14" s="342">
        <f>D13</f>
        <v>78.9</v>
      </c>
      <c r="E14" s="340">
        <v>80</v>
      </c>
      <c r="F14" s="340">
        <v>78.8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</row>
    <row r="15" spans="2:6" ht="15" customHeight="1" hidden="1">
      <c r="B15" s="156"/>
      <c r="C15" s="154"/>
      <c r="D15" s="157"/>
      <c r="E15" s="158"/>
      <c r="F15" s="159"/>
    </row>
    <row r="16" spans="2:6" ht="22.5" customHeight="1" hidden="1">
      <c r="B16" s="160"/>
      <c r="C16" s="154"/>
      <c r="D16" s="157"/>
      <c r="E16" s="161"/>
      <c r="F16" s="159"/>
    </row>
    <row r="17" spans="2:6" ht="15.75" customHeight="1" hidden="1">
      <c r="B17" s="162"/>
      <c r="C17" s="154"/>
      <c r="D17" s="157"/>
      <c r="E17" s="153"/>
      <c r="F17" s="159"/>
    </row>
    <row r="18" spans="2:6" ht="38.25" customHeight="1" hidden="1">
      <c r="B18" s="163"/>
      <c r="C18" s="154"/>
      <c r="D18" s="157"/>
      <c r="E18" s="155"/>
      <c r="F18" s="159"/>
    </row>
    <row r="19" spans="2:6" ht="26.25" customHeight="1" hidden="1">
      <c r="B19" s="162"/>
      <c r="C19" s="154"/>
      <c r="D19" s="157"/>
      <c r="E19" s="153"/>
      <c r="F19" s="159"/>
    </row>
    <row r="20" spans="2:6" ht="39" customHeight="1" hidden="1">
      <c r="B20" s="163"/>
      <c r="C20" s="154"/>
      <c r="D20" s="157"/>
      <c r="E20" s="155"/>
      <c r="F20" s="159"/>
    </row>
    <row r="24" spans="2:3" ht="15.75">
      <c r="B24" s="346" t="s">
        <v>270</v>
      </c>
      <c r="C24" s="347" t="s">
        <v>432</v>
      </c>
    </row>
  </sheetData>
  <sheetProtection/>
  <mergeCells count="3">
    <mergeCell ref="C1:F1"/>
    <mergeCell ref="B6:F6"/>
    <mergeCell ref="B7:F7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8.625" style="0" customWidth="1"/>
    <col min="2" max="2" width="6.25390625" style="0" customWidth="1"/>
    <col min="3" max="3" width="5.25390625" style="0" customWidth="1"/>
    <col min="4" max="4" width="4.875" style="0" customWidth="1"/>
    <col min="5" max="5" width="9.75390625" style="0" customWidth="1"/>
    <col min="6" max="6" width="5.375" style="0" customWidth="1"/>
    <col min="7" max="7" width="6.25390625" style="0" customWidth="1"/>
    <col min="8" max="8" width="7.00390625" style="0" customWidth="1"/>
    <col min="9" max="9" width="7.125" style="0" customWidth="1"/>
    <col min="10" max="10" width="7.375" style="0" customWidth="1"/>
  </cols>
  <sheetData>
    <row r="1" ht="12.75">
      <c r="C1" t="s">
        <v>434</v>
      </c>
    </row>
    <row r="2" ht="12.75">
      <c r="C2" t="str">
        <f>'прилож 9'!C2</f>
        <v>муниципального образования от 23.12.2014 г. № 76/4</v>
      </c>
    </row>
    <row r="3" ht="12.75">
      <c r="C3" t="str">
        <f>'прилож 9'!C3</f>
        <v>"Об утверждении  бюджета Криволукского муниципального </v>
      </c>
    </row>
    <row r="4" ht="12.75">
      <c r="C4" s="349" t="str">
        <f>'прилож 9'!C4</f>
        <v>образования на 2015 и плановый период 2016 и 2017 годов"</v>
      </c>
    </row>
    <row r="6" spans="1:10" ht="12.75" customHeight="1">
      <c r="A6" s="240" t="s">
        <v>433</v>
      </c>
      <c r="B6" s="240"/>
      <c r="C6" s="240"/>
      <c r="D6" s="240"/>
      <c r="E6" s="240"/>
      <c r="F6" s="240"/>
      <c r="G6" s="240"/>
      <c r="H6" s="240"/>
      <c r="I6" s="240"/>
      <c r="J6" s="240"/>
    </row>
    <row r="7" spans="1:10" ht="12.7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</row>
    <row r="11" spans="1:10" ht="24.75" customHeight="1">
      <c r="A11" s="3" t="s">
        <v>84</v>
      </c>
      <c r="B11" s="3" t="s">
        <v>188</v>
      </c>
      <c r="C11" s="3" t="s">
        <v>85</v>
      </c>
      <c r="D11" s="3" t="s">
        <v>86</v>
      </c>
      <c r="E11" s="3" t="s">
        <v>87</v>
      </c>
      <c r="F11" s="3" t="s">
        <v>88</v>
      </c>
      <c r="G11" s="350" t="s">
        <v>89</v>
      </c>
      <c r="H11" s="3">
        <v>2015</v>
      </c>
      <c r="I11" s="3">
        <v>2016</v>
      </c>
      <c r="J11" s="3">
        <v>2017</v>
      </c>
    </row>
    <row r="12" spans="1:10" ht="29.25" customHeight="1">
      <c r="A12" s="4" t="s">
        <v>182</v>
      </c>
      <c r="B12" s="351">
        <v>956</v>
      </c>
      <c r="C12" s="352" t="s">
        <v>189</v>
      </c>
      <c r="D12" s="353" t="s">
        <v>137</v>
      </c>
      <c r="E12" s="353" t="s">
        <v>356</v>
      </c>
      <c r="F12" s="353" t="s">
        <v>95</v>
      </c>
      <c r="G12" s="354" t="s">
        <v>95</v>
      </c>
      <c r="H12" s="355">
        <f>H13</f>
        <v>53</v>
      </c>
      <c r="I12" s="355">
        <f>I13</f>
        <v>53</v>
      </c>
      <c r="J12" s="355">
        <f>J13</f>
        <v>53</v>
      </c>
    </row>
    <row r="13" spans="1:10" ht="68.25" customHeight="1">
      <c r="A13" s="6" t="s">
        <v>375</v>
      </c>
      <c r="B13" s="5"/>
      <c r="C13" s="356" t="s">
        <v>189</v>
      </c>
      <c r="D13" s="357" t="s">
        <v>137</v>
      </c>
      <c r="E13" s="357" t="s">
        <v>356</v>
      </c>
      <c r="F13" s="357" t="s">
        <v>102</v>
      </c>
      <c r="G13" s="358" t="s">
        <v>186</v>
      </c>
      <c r="H13" s="359">
        <v>53</v>
      </c>
      <c r="I13" s="360">
        <v>53</v>
      </c>
      <c r="J13" s="360">
        <v>53</v>
      </c>
    </row>
    <row r="14" ht="39.75" customHeight="1"/>
    <row r="15" spans="1:5" ht="39.75" customHeight="1">
      <c r="A15" s="103" t="s">
        <v>235</v>
      </c>
      <c r="B15" s="99"/>
      <c r="E15" s="103" t="s">
        <v>286</v>
      </c>
    </row>
    <row r="16" ht="39.75" customHeight="1"/>
    <row r="17" ht="39.75" customHeight="1"/>
  </sheetData>
  <sheetProtection/>
  <mergeCells count="1">
    <mergeCell ref="A6:J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6">
      <selection activeCell="I12" sqref="I12"/>
    </sheetView>
  </sheetViews>
  <sheetFormatPr defaultColWidth="9.00390625" defaultRowHeight="12.75"/>
  <cols>
    <col min="10" max="10" width="11.25390625" style="0" customWidth="1"/>
  </cols>
  <sheetData>
    <row r="1" spans="7:9" ht="12.75">
      <c r="G1" s="348"/>
      <c r="H1" s="348"/>
      <c r="I1" s="348" t="s">
        <v>435</v>
      </c>
    </row>
    <row r="2" spans="7:9" ht="12.75">
      <c r="G2" s="134"/>
      <c r="H2" s="134"/>
      <c r="I2" s="134" t="str">
        <f>'прилож 10'!C2</f>
        <v>муниципального образования от 23.12.2014 г. № 76/4</v>
      </c>
    </row>
    <row r="3" spans="7:9" ht="12.75">
      <c r="G3" s="134"/>
      <c r="H3" s="134"/>
      <c r="I3" s="348" t="str">
        <f>'прилож 10'!C3</f>
        <v>"Об утверждении  бюджета Криволукского муниципального </v>
      </c>
    </row>
    <row r="4" spans="7:9" ht="12.75" customHeight="1">
      <c r="G4" s="348"/>
      <c r="H4" s="348"/>
      <c r="I4" s="348" t="str">
        <f>'прилож 10'!C4</f>
        <v>образования на 2015 и плановый период 2016 и 2017 годов"</v>
      </c>
    </row>
    <row r="5" spans="6:10" ht="12.75">
      <c r="F5" s="238"/>
      <c r="G5" s="238"/>
      <c r="H5" s="238"/>
      <c r="I5" s="238"/>
      <c r="J5" s="238"/>
    </row>
    <row r="6" spans="6:10" ht="12.75">
      <c r="F6" s="138"/>
      <c r="G6" s="138"/>
      <c r="H6" s="138"/>
      <c r="I6" s="138"/>
      <c r="J6" s="138"/>
    </row>
    <row r="7" spans="1:14" ht="12.75">
      <c r="A7" s="266" t="s">
        <v>322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</row>
    <row r="8" spans="1:14" ht="12.75">
      <c r="A8" s="266" t="s">
        <v>414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8" ht="12.75">
      <c r="A9" s="167"/>
      <c r="B9" s="167"/>
      <c r="C9" s="167"/>
      <c r="D9" s="167"/>
      <c r="E9" s="167"/>
      <c r="F9" s="167"/>
      <c r="G9" s="167"/>
      <c r="H9" s="167"/>
    </row>
    <row r="10" spans="1:14" ht="12.75">
      <c r="A10" s="267" t="s">
        <v>376</v>
      </c>
      <c r="B10" s="268"/>
      <c r="C10" s="268"/>
      <c r="D10" s="268"/>
      <c r="E10" s="268"/>
      <c r="F10" s="268"/>
      <c r="G10" s="268"/>
      <c r="H10" s="269"/>
      <c r="I10" s="257" t="s">
        <v>377</v>
      </c>
      <c r="J10" s="258"/>
      <c r="K10" s="257" t="s">
        <v>378</v>
      </c>
      <c r="L10" s="258"/>
      <c r="M10" s="257" t="s">
        <v>407</v>
      </c>
      <c r="N10" s="258"/>
    </row>
    <row r="11" spans="1:14" ht="12.75">
      <c r="A11" s="270"/>
      <c r="B11" s="271"/>
      <c r="C11" s="271"/>
      <c r="D11" s="271"/>
      <c r="E11" s="271"/>
      <c r="F11" s="271"/>
      <c r="G11" s="271"/>
      <c r="H11" s="272"/>
      <c r="I11" s="259"/>
      <c r="J11" s="260"/>
      <c r="K11" s="259"/>
      <c r="L11" s="260"/>
      <c r="M11" s="259"/>
      <c r="N11" s="260"/>
    </row>
    <row r="12" spans="1:14" ht="18" customHeight="1">
      <c r="A12" s="273" t="s">
        <v>323</v>
      </c>
      <c r="B12" s="273"/>
      <c r="C12" s="273"/>
      <c r="D12" s="273"/>
      <c r="E12" s="273"/>
      <c r="F12" s="273"/>
      <c r="G12" s="273"/>
      <c r="H12" s="274"/>
      <c r="I12" s="261">
        <v>0</v>
      </c>
      <c r="J12" s="261"/>
      <c r="K12" s="261">
        <v>0</v>
      </c>
      <c r="L12" s="261"/>
      <c r="M12" s="261">
        <v>0</v>
      </c>
      <c r="N12" s="261"/>
    </row>
    <row r="13" spans="1:14" ht="18" customHeight="1">
      <c r="A13" s="273"/>
      <c r="B13" s="273"/>
      <c r="C13" s="273"/>
      <c r="D13" s="273"/>
      <c r="E13" s="273"/>
      <c r="F13" s="273"/>
      <c r="G13" s="273"/>
      <c r="H13" s="274"/>
      <c r="I13" s="261"/>
      <c r="J13" s="261"/>
      <c r="K13" s="261"/>
      <c r="L13" s="261"/>
      <c r="M13" s="261"/>
      <c r="N13" s="261"/>
    </row>
    <row r="14" spans="1:14" ht="18" customHeight="1">
      <c r="A14" s="275" t="s">
        <v>324</v>
      </c>
      <c r="B14" s="275"/>
      <c r="C14" s="275"/>
      <c r="D14" s="275"/>
      <c r="E14" s="275"/>
      <c r="F14" s="275"/>
      <c r="G14" s="275"/>
      <c r="H14" s="276"/>
      <c r="I14" s="249">
        <v>0</v>
      </c>
      <c r="J14" s="250"/>
      <c r="K14" s="249">
        <v>0</v>
      </c>
      <c r="L14" s="250"/>
      <c r="M14" s="249">
        <v>0</v>
      </c>
      <c r="N14" s="250"/>
    </row>
    <row r="15" spans="1:14" ht="18" customHeight="1">
      <c r="A15" s="277"/>
      <c r="B15" s="277"/>
      <c r="C15" s="277"/>
      <c r="D15" s="277"/>
      <c r="E15" s="277"/>
      <c r="F15" s="277"/>
      <c r="G15" s="277"/>
      <c r="H15" s="278"/>
      <c r="I15" s="251"/>
      <c r="J15" s="252"/>
      <c r="K15" s="251"/>
      <c r="L15" s="252"/>
      <c r="M15" s="251"/>
      <c r="N15" s="252"/>
    </row>
    <row r="16" spans="1:14" ht="18" customHeight="1">
      <c r="A16" s="277" t="s">
        <v>325</v>
      </c>
      <c r="B16" s="277"/>
      <c r="C16" s="277"/>
      <c r="D16" s="277"/>
      <c r="E16" s="277"/>
      <c r="F16" s="277"/>
      <c r="G16" s="277"/>
      <c r="H16" s="278"/>
      <c r="I16" s="241">
        <v>0</v>
      </c>
      <c r="J16" s="242"/>
      <c r="K16" s="241">
        <v>0</v>
      </c>
      <c r="L16" s="242"/>
      <c r="M16" s="241">
        <v>0</v>
      </c>
      <c r="N16" s="242"/>
    </row>
    <row r="17" spans="1:14" ht="18" customHeight="1">
      <c r="A17" s="277"/>
      <c r="B17" s="277"/>
      <c r="C17" s="277"/>
      <c r="D17" s="277"/>
      <c r="E17" s="277"/>
      <c r="F17" s="277"/>
      <c r="G17" s="277"/>
      <c r="H17" s="278"/>
      <c r="I17" s="251"/>
      <c r="J17" s="252"/>
      <c r="K17" s="251"/>
      <c r="L17" s="252"/>
      <c r="M17" s="251"/>
      <c r="N17" s="252"/>
    </row>
    <row r="18" spans="1:14" ht="18" customHeight="1">
      <c r="A18" s="279" t="s">
        <v>326</v>
      </c>
      <c r="B18" s="280"/>
      <c r="C18" s="280"/>
      <c r="D18" s="280"/>
      <c r="E18" s="280"/>
      <c r="F18" s="280"/>
      <c r="G18" s="280"/>
      <c r="H18" s="280"/>
      <c r="I18" s="241">
        <v>0</v>
      </c>
      <c r="J18" s="242"/>
      <c r="K18" s="241">
        <v>0</v>
      </c>
      <c r="L18" s="242"/>
      <c r="M18" s="241">
        <v>0</v>
      </c>
      <c r="N18" s="242"/>
    </row>
    <row r="19" spans="1:14" ht="18" customHeight="1">
      <c r="A19" s="281"/>
      <c r="B19" s="282"/>
      <c r="C19" s="282"/>
      <c r="D19" s="282"/>
      <c r="E19" s="282"/>
      <c r="F19" s="282"/>
      <c r="G19" s="282"/>
      <c r="H19" s="282"/>
      <c r="I19" s="243"/>
      <c r="J19" s="244"/>
      <c r="K19" s="243"/>
      <c r="L19" s="244"/>
      <c r="M19" s="243"/>
      <c r="N19" s="244"/>
    </row>
    <row r="20" spans="1:14" ht="18" customHeight="1">
      <c r="A20" s="283" t="s">
        <v>327</v>
      </c>
      <c r="B20" s="284"/>
      <c r="C20" s="284"/>
      <c r="D20" s="284"/>
      <c r="E20" s="284"/>
      <c r="F20" s="284"/>
      <c r="G20" s="284"/>
      <c r="H20" s="284"/>
      <c r="I20" s="262">
        <v>0</v>
      </c>
      <c r="J20" s="263"/>
      <c r="K20" s="262">
        <v>0</v>
      </c>
      <c r="L20" s="263"/>
      <c r="M20" s="262">
        <v>0</v>
      </c>
      <c r="N20" s="263"/>
    </row>
    <row r="21" spans="1:14" ht="18" customHeight="1">
      <c r="A21" s="285"/>
      <c r="B21" s="286"/>
      <c r="C21" s="286"/>
      <c r="D21" s="286"/>
      <c r="E21" s="286"/>
      <c r="F21" s="286"/>
      <c r="G21" s="286"/>
      <c r="H21" s="286"/>
      <c r="I21" s="264"/>
      <c r="J21" s="265"/>
      <c r="K21" s="264"/>
      <c r="L21" s="265"/>
      <c r="M21" s="264"/>
      <c r="N21" s="265"/>
    </row>
    <row r="22" spans="1:14" ht="18" customHeight="1">
      <c r="A22" s="287" t="s">
        <v>328</v>
      </c>
      <c r="B22" s="288"/>
      <c r="C22" s="288"/>
      <c r="D22" s="288"/>
      <c r="E22" s="288"/>
      <c r="F22" s="288"/>
      <c r="G22" s="288"/>
      <c r="H22" s="288"/>
      <c r="I22" s="249">
        <v>0</v>
      </c>
      <c r="J22" s="250"/>
      <c r="K22" s="249">
        <v>0</v>
      </c>
      <c r="L22" s="250"/>
      <c r="M22" s="249">
        <v>0</v>
      </c>
      <c r="N22" s="250"/>
    </row>
    <row r="23" spans="1:14" ht="18" customHeight="1">
      <c r="A23" s="289"/>
      <c r="B23" s="290"/>
      <c r="C23" s="290"/>
      <c r="D23" s="290"/>
      <c r="E23" s="290"/>
      <c r="F23" s="290"/>
      <c r="G23" s="290"/>
      <c r="H23" s="290"/>
      <c r="I23" s="251"/>
      <c r="J23" s="252"/>
      <c r="K23" s="251"/>
      <c r="L23" s="252"/>
      <c r="M23" s="251"/>
      <c r="N23" s="252"/>
    </row>
    <row r="24" spans="1:14" ht="18" customHeight="1">
      <c r="A24" s="279" t="s">
        <v>329</v>
      </c>
      <c r="B24" s="280"/>
      <c r="C24" s="280"/>
      <c r="D24" s="280"/>
      <c r="E24" s="280"/>
      <c r="F24" s="280"/>
      <c r="G24" s="280"/>
      <c r="H24" s="280"/>
      <c r="I24" s="241">
        <v>0</v>
      </c>
      <c r="J24" s="242"/>
      <c r="K24" s="241">
        <v>0</v>
      </c>
      <c r="L24" s="242"/>
      <c r="M24" s="241">
        <v>0</v>
      </c>
      <c r="N24" s="242"/>
    </row>
    <row r="25" spans="1:14" ht="18" customHeight="1">
      <c r="A25" s="279"/>
      <c r="B25" s="280"/>
      <c r="C25" s="280"/>
      <c r="D25" s="280"/>
      <c r="E25" s="280"/>
      <c r="F25" s="280"/>
      <c r="G25" s="280"/>
      <c r="H25" s="280"/>
      <c r="I25" s="251"/>
      <c r="J25" s="252"/>
      <c r="K25" s="251"/>
      <c r="L25" s="252"/>
      <c r="M25" s="251"/>
      <c r="N25" s="252"/>
    </row>
    <row r="26" spans="1:14" ht="18" customHeight="1">
      <c r="A26" s="291" t="s">
        <v>330</v>
      </c>
      <c r="B26" s="292"/>
      <c r="C26" s="292"/>
      <c r="D26" s="292"/>
      <c r="E26" s="292"/>
      <c r="F26" s="292"/>
      <c r="G26" s="292"/>
      <c r="H26" s="292"/>
      <c r="I26" s="241">
        <v>0</v>
      </c>
      <c r="J26" s="242"/>
      <c r="K26" s="241">
        <v>0</v>
      </c>
      <c r="L26" s="242"/>
      <c r="M26" s="241">
        <v>0</v>
      </c>
      <c r="N26" s="242"/>
    </row>
    <row r="27" spans="1:14" ht="18" customHeight="1">
      <c r="A27" s="281"/>
      <c r="B27" s="282"/>
      <c r="C27" s="282"/>
      <c r="D27" s="282"/>
      <c r="E27" s="282"/>
      <c r="F27" s="282"/>
      <c r="G27" s="282"/>
      <c r="H27" s="282"/>
      <c r="I27" s="243"/>
      <c r="J27" s="244"/>
      <c r="K27" s="243"/>
      <c r="L27" s="244"/>
      <c r="M27" s="243"/>
      <c r="N27" s="244"/>
    </row>
    <row r="28" spans="1:14" ht="18" customHeight="1">
      <c r="A28" s="283" t="s">
        <v>331</v>
      </c>
      <c r="B28" s="284"/>
      <c r="C28" s="284"/>
      <c r="D28" s="284"/>
      <c r="E28" s="284"/>
      <c r="F28" s="284"/>
      <c r="G28" s="284"/>
      <c r="H28" s="284"/>
      <c r="I28" s="245">
        <f>I32</f>
        <v>-82.6</v>
      </c>
      <c r="J28" s="246"/>
      <c r="K28" s="245">
        <f>K32</f>
        <v>-62.1</v>
      </c>
      <c r="L28" s="246"/>
      <c r="M28" s="245">
        <f>M32</f>
        <v>0</v>
      </c>
      <c r="N28" s="246"/>
    </row>
    <row r="29" spans="1:14" ht="18" customHeight="1">
      <c r="A29" s="285"/>
      <c r="B29" s="286"/>
      <c r="C29" s="286"/>
      <c r="D29" s="286"/>
      <c r="E29" s="286"/>
      <c r="F29" s="286"/>
      <c r="G29" s="286"/>
      <c r="H29" s="286"/>
      <c r="I29" s="247"/>
      <c r="J29" s="248"/>
      <c r="K29" s="247"/>
      <c r="L29" s="248"/>
      <c r="M29" s="247"/>
      <c r="N29" s="248"/>
    </row>
    <row r="30" spans="1:14" ht="18" customHeight="1">
      <c r="A30" s="287" t="s">
        <v>332</v>
      </c>
      <c r="B30" s="288"/>
      <c r="C30" s="288"/>
      <c r="D30" s="288"/>
      <c r="E30" s="288"/>
      <c r="F30" s="288"/>
      <c r="G30" s="288"/>
      <c r="H30" s="288"/>
      <c r="I30" s="249">
        <v>0</v>
      </c>
      <c r="J30" s="250"/>
      <c r="K30" s="249">
        <v>0</v>
      </c>
      <c r="L30" s="250"/>
      <c r="M30" s="249">
        <v>0</v>
      </c>
      <c r="N30" s="250"/>
    </row>
    <row r="31" spans="1:14" ht="18" customHeight="1">
      <c r="A31" s="289"/>
      <c r="B31" s="290"/>
      <c r="C31" s="290"/>
      <c r="D31" s="290"/>
      <c r="E31" s="290"/>
      <c r="F31" s="290"/>
      <c r="G31" s="290"/>
      <c r="H31" s="290"/>
      <c r="I31" s="251"/>
      <c r="J31" s="252"/>
      <c r="K31" s="251"/>
      <c r="L31" s="252"/>
      <c r="M31" s="251"/>
      <c r="N31" s="252"/>
    </row>
    <row r="32" spans="1:14" ht="18" customHeight="1">
      <c r="A32" s="291" t="s">
        <v>333</v>
      </c>
      <c r="B32" s="292"/>
      <c r="C32" s="292"/>
      <c r="D32" s="292"/>
      <c r="E32" s="292"/>
      <c r="F32" s="292"/>
      <c r="G32" s="292"/>
      <c r="H32" s="292"/>
      <c r="I32" s="253">
        <v>-82.6</v>
      </c>
      <c r="J32" s="254"/>
      <c r="K32" s="253">
        <v>-62.1</v>
      </c>
      <c r="L32" s="254"/>
      <c r="M32" s="253">
        <v>0</v>
      </c>
      <c r="N32" s="254"/>
    </row>
    <row r="33" spans="1:14" ht="18" customHeight="1">
      <c r="A33" s="289"/>
      <c r="B33" s="290"/>
      <c r="C33" s="290"/>
      <c r="D33" s="290"/>
      <c r="E33" s="290"/>
      <c r="F33" s="290"/>
      <c r="G33" s="290"/>
      <c r="H33" s="290"/>
      <c r="I33" s="255"/>
      <c r="J33" s="256"/>
      <c r="K33" s="255"/>
      <c r="L33" s="256"/>
      <c r="M33" s="255"/>
      <c r="N33" s="256"/>
    </row>
    <row r="34" spans="1:14" ht="18" customHeight="1">
      <c r="A34" s="279" t="s">
        <v>334</v>
      </c>
      <c r="B34" s="280"/>
      <c r="C34" s="280"/>
      <c r="D34" s="280"/>
      <c r="E34" s="280"/>
      <c r="F34" s="280"/>
      <c r="G34" s="280"/>
      <c r="H34" s="280"/>
      <c r="I34" s="241">
        <v>0</v>
      </c>
      <c r="J34" s="242"/>
      <c r="K34" s="241">
        <v>0</v>
      </c>
      <c r="L34" s="242"/>
      <c r="M34" s="241">
        <v>0</v>
      </c>
      <c r="N34" s="242"/>
    </row>
    <row r="35" spans="1:14" ht="18" customHeight="1">
      <c r="A35" s="281"/>
      <c r="B35" s="282"/>
      <c r="C35" s="282"/>
      <c r="D35" s="282"/>
      <c r="E35" s="282"/>
      <c r="F35" s="282"/>
      <c r="G35" s="282"/>
      <c r="H35" s="282"/>
      <c r="I35" s="243"/>
      <c r="J35" s="244"/>
      <c r="K35" s="243"/>
      <c r="L35" s="244"/>
      <c r="M35" s="243"/>
      <c r="N35" s="244"/>
    </row>
    <row r="36" spans="1:14" ht="18" customHeight="1">
      <c r="A36" s="293" t="s">
        <v>335</v>
      </c>
      <c r="B36" s="294"/>
      <c r="C36" s="294"/>
      <c r="D36" s="294"/>
      <c r="E36" s="294"/>
      <c r="F36" s="294"/>
      <c r="G36" s="294"/>
      <c r="H36" s="294"/>
      <c r="I36" s="245">
        <f>I28</f>
        <v>-82.6</v>
      </c>
      <c r="J36" s="246"/>
      <c r="K36" s="245">
        <f>K28</f>
        <v>-62.1</v>
      </c>
      <c r="L36" s="246"/>
      <c r="M36" s="245">
        <f>M28</f>
        <v>0</v>
      </c>
      <c r="N36" s="246"/>
    </row>
    <row r="37" spans="1:14" ht="36" customHeight="1">
      <c r="A37" s="295"/>
      <c r="B37" s="296"/>
      <c r="C37" s="296"/>
      <c r="D37" s="296"/>
      <c r="E37" s="296"/>
      <c r="F37" s="296"/>
      <c r="G37" s="296"/>
      <c r="H37" s="296"/>
      <c r="I37" s="247"/>
      <c r="J37" s="248"/>
      <c r="K37" s="247"/>
      <c r="L37" s="248"/>
      <c r="M37" s="247"/>
      <c r="N37" s="248"/>
    </row>
    <row r="41" spans="1:8" ht="12.75">
      <c r="A41" t="s">
        <v>270</v>
      </c>
      <c r="H41" t="s">
        <v>436</v>
      </c>
    </row>
    <row r="45" spans="1:10" ht="12.75">
      <c r="A45" s="297"/>
      <c r="B45" s="297"/>
      <c r="C45" s="297"/>
      <c r="D45" s="297"/>
      <c r="E45" s="168"/>
      <c r="F45" s="168"/>
      <c r="G45" s="168"/>
      <c r="H45" s="168"/>
      <c r="I45" s="168"/>
      <c r="J45" s="168"/>
    </row>
    <row r="46" spans="1:10" ht="12.75">
      <c r="A46" s="297"/>
      <c r="B46" s="297"/>
      <c r="C46" s="297"/>
      <c r="D46" s="297"/>
      <c r="E46" s="168"/>
      <c r="F46" s="168"/>
      <c r="G46" s="168"/>
      <c r="H46" s="168"/>
      <c r="I46" s="266"/>
      <c r="J46" s="266"/>
    </row>
  </sheetData>
  <sheetProtection/>
  <mergeCells count="62">
    <mergeCell ref="A34:H35"/>
    <mergeCell ref="I34:J35"/>
    <mergeCell ref="A36:H37"/>
    <mergeCell ref="I36:J37"/>
    <mergeCell ref="A45:D45"/>
    <mergeCell ref="A46:D46"/>
    <mergeCell ref="I46:J46"/>
    <mergeCell ref="A28:H29"/>
    <mergeCell ref="I28:J29"/>
    <mergeCell ref="A30:H31"/>
    <mergeCell ref="I30:J31"/>
    <mergeCell ref="A32:H33"/>
    <mergeCell ref="I32:J33"/>
    <mergeCell ref="A22:H23"/>
    <mergeCell ref="I22:J23"/>
    <mergeCell ref="A24:H25"/>
    <mergeCell ref="I24:J25"/>
    <mergeCell ref="A26:H27"/>
    <mergeCell ref="I26:J27"/>
    <mergeCell ref="A16:H17"/>
    <mergeCell ref="I16:J17"/>
    <mergeCell ref="A18:H19"/>
    <mergeCell ref="I18:J19"/>
    <mergeCell ref="A20:H21"/>
    <mergeCell ref="I20:J21"/>
    <mergeCell ref="A10:H11"/>
    <mergeCell ref="I10:J11"/>
    <mergeCell ref="A12:H13"/>
    <mergeCell ref="I12:J13"/>
    <mergeCell ref="A14:H15"/>
    <mergeCell ref="I14:J15"/>
    <mergeCell ref="F5:J5"/>
    <mergeCell ref="A7:N7"/>
    <mergeCell ref="A8:N8"/>
    <mergeCell ref="K10:L11"/>
    <mergeCell ref="K12:L13"/>
    <mergeCell ref="K14:L15"/>
    <mergeCell ref="K16:L17"/>
    <mergeCell ref="K18:L19"/>
    <mergeCell ref="K20:L21"/>
    <mergeCell ref="K22:L23"/>
    <mergeCell ref="K24:L25"/>
    <mergeCell ref="K26:L27"/>
    <mergeCell ref="K28:L29"/>
    <mergeCell ref="K30:L31"/>
    <mergeCell ref="K32:L33"/>
    <mergeCell ref="K34:L35"/>
    <mergeCell ref="K36:L37"/>
    <mergeCell ref="M10:N11"/>
    <mergeCell ref="M12:N13"/>
    <mergeCell ref="M14:N15"/>
    <mergeCell ref="M16:N17"/>
    <mergeCell ref="M18:N19"/>
    <mergeCell ref="M20:N21"/>
    <mergeCell ref="M22:N23"/>
    <mergeCell ref="M24:N25"/>
    <mergeCell ref="M26:N27"/>
    <mergeCell ref="M28:N29"/>
    <mergeCell ref="M30:N31"/>
    <mergeCell ref="M32:N33"/>
    <mergeCell ref="M34:N35"/>
    <mergeCell ref="M36:N37"/>
  </mergeCells>
  <printOptions/>
  <pageMargins left="1.1811023622047245" right="0.3937007874015748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64.25390625" style="2" customWidth="1"/>
    <col min="2" max="2" width="29.875" style="2" customWidth="1"/>
    <col min="3" max="3" width="12.75390625" style="2" customWidth="1"/>
    <col min="4" max="16384" width="9.125" style="2" customWidth="1"/>
  </cols>
  <sheetData>
    <row r="1" spans="1:5" ht="15">
      <c r="A1" s="100"/>
      <c r="B1" s="100" t="s">
        <v>419</v>
      </c>
      <c r="C1" s="100"/>
      <c r="D1" s="100"/>
      <c r="E1" s="100"/>
    </row>
    <row r="2" spans="1:5" ht="15">
      <c r="A2" s="100"/>
      <c r="B2" s="100" t="str">
        <f>'прил.1'!B2</f>
        <v>муниципального образования от 23.12.2014 г. № 76/4</v>
      </c>
      <c r="C2" s="100"/>
      <c r="D2" s="100"/>
      <c r="E2" s="100"/>
    </row>
    <row r="3" spans="1:5" ht="15">
      <c r="A3" s="100"/>
      <c r="B3" s="100" t="str">
        <f>'прил.1'!B3</f>
        <v>"Об утверждении  бюджета Криволукского муниципального </v>
      </c>
      <c r="C3" s="100"/>
      <c r="D3" s="100"/>
      <c r="E3" s="100"/>
    </row>
    <row r="4" spans="1:5" ht="15">
      <c r="A4" s="100"/>
      <c r="B4" s="100" t="str">
        <f>'прил.1'!B4</f>
        <v>образования на 2015 и плановый период 2016 и 2017 годов"</v>
      </c>
      <c r="C4" s="100"/>
      <c r="D4" s="100"/>
      <c r="E4" s="100"/>
    </row>
    <row r="5" spans="1:5" ht="15">
      <c r="A5" s="100"/>
      <c r="B5" s="100"/>
      <c r="C5" s="100"/>
      <c r="D5" s="100"/>
      <c r="E5" s="100"/>
    </row>
    <row r="6" spans="1:5" ht="15">
      <c r="A6" s="305" t="s">
        <v>412</v>
      </c>
      <c r="B6" s="305"/>
      <c r="C6" s="305"/>
      <c r="D6" s="100"/>
      <c r="E6" s="100"/>
    </row>
    <row r="7" spans="1:5" ht="15">
      <c r="A7" s="100"/>
      <c r="B7" s="100"/>
      <c r="C7" s="100" t="s">
        <v>38</v>
      </c>
      <c r="D7" s="100"/>
      <c r="E7" s="100"/>
    </row>
    <row r="8" spans="1:5" ht="14.25">
      <c r="A8" s="5" t="s">
        <v>39</v>
      </c>
      <c r="B8" s="5" t="s">
        <v>40</v>
      </c>
      <c r="C8" s="5" t="s">
        <v>41</v>
      </c>
      <c r="D8" s="5" t="s">
        <v>41</v>
      </c>
      <c r="E8" s="5" t="s">
        <v>41</v>
      </c>
    </row>
    <row r="9" spans="1:5" ht="14.25">
      <c r="A9" s="3">
        <v>1</v>
      </c>
      <c r="B9" s="306" t="s">
        <v>42</v>
      </c>
      <c r="C9" s="3">
        <v>3</v>
      </c>
      <c r="D9" s="3">
        <v>3</v>
      </c>
      <c r="E9" s="3">
        <v>3</v>
      </c>
    </row>
    <row r="10" spans="1:5" ht="18.75" customHeight="1">
      <c r="A10" s="315" t="s">
        <v>43</v>
      </c>
      <c r="B10" s="11" t="s">
        <v>44</v>
      </c>
      <c r="C10" s="12">
        <f>C11+C15+C20+C22+C30+C32+C24</f>
        <v>699.99</v>
      </c>
      <c r="D10" s="12">
        <f>D11+D15+D20+D22+D30+D32+D24</f>
        <v>837.9000000000001</v>
      </c>
      <c r="E10" s="12">
        <f>E11+E15+E20+E22+E30+E32+E24</f>
        <v>448.8</v>
      </c>
    </row>
    <row r="11" spans="1:5" ht="14.25">
      <c r="A11" s="315" t="s">
        <v>45</v>
      </c>
      <c r="B11" s="11" t="s">
        <v>46</v>
      </c>
      <c r="C11" s="81">
        <f>C12</f>
        <v>316.2</v>
      </c>
      <c r="D11" s="81">
        <f aca="true" t="shared" si="0" ref="D11:E13">D12</f>
        <v>341.5</v>
      </c>
      <c r="E11" s="81">
        <f t="shared" si="0"/>
        <v>362</v>
      </c>
    </row>
    <row r="12" spans="1:5" ht="14.25">
      <c r="A12" s="315" t="s">
        <v>47</v>
      </c>
      <c r="B12" s="11" t="s">
        <v>48</v>
      </c>
      <c r="C12" s="12">
        <f>C13</f>
        <v>316.2</v>
      </c>
      <c r="D12" s="12">
        <f t="shared" si="0"/>
        <v>341.5</v>
      </c>
      <c r="E12" s="12">
        <f t="shared" si="0"/>
        <v>362</v>
      </c>
    </row>
    <row r="13" spans="1:5" ht="45">
      <c r="A13" s="316" t="s">
        <v>49</v>
      </c>
      <c r="B13" s="105" t="s">
        <v>50</v>
      </c>
      <c r="C13" s="106">
        <f>C14</f>
        <v>316.2</v>
      </c>
      <c r="D13" s="106">
        <f t="shared" si="0"/>
        <v>341.5</v>
      </c>
      <c r="E13" s="106">
        <f t="shared" si="0"/>
        <v>362</v>
      </c>
    </row>
    <row r="14" spans="1:5" ht="90" customHeight="1">
      <c r="A14" s="316" t="s">
        <v>51</v>
      </c>
      <c r="B14" s="105" t="s">
        <v>52</v>
      </c>
      <c r="C14" s="106">
        <v>316.2</v>
      </c>
      <c r="D14" s="106">
        <v>341.5</v>
      </c>
      <c r="E14" s="106">
        <v>362</v>
      </c>
    </row>
    <row r="15" spans="1:5" ht="14.25">
      <c r="A15" s="317" t="s">
        <v>53</v>
      </c>
      <c r="B15" s="11" t="s">
        <v>54</v>
      </c>
      <c r="C15" s="81">
        <f>C16+C18</f>
        <v>8</v>
      </c>
      <c r="D15" s="81">
        <f>D16+D18</f>
        <v>8</v>
      </c>
      <c r="E15" s="81">
        <f>E16+E18</f>
        <v>8</v>
      </c>
    </row>
    <row r="16" spans="1:5" ht="14.25">
      <c r="A16" s="317" t="s">
        <v>55</v>
      </c>
      <c r="B16" s="11" t="s">
        <v>56</v>
      </c>
      <c r="C16" s="12">
        <f>C17</f>
        <v>2</v>
      </c>
      <c r="D16" s="12">
        <f>D17</f>
        <v>2</v>
      </c>
      <c r="E16" s="12">
        <f>E17</f>
        <v>2</v>
      </c>
    </row>
    <row r="17" spans="1:5" ht="29.25" customHeight="1">
      <c r="A17" s="316" t="s">
        <v>57</v>
      </c>
      <c r="B17" s="105" t="s">
        <v>58</v>
      </c>
      <c r="C17" s="106">
        <v>2</v>
      </c>
      <c r="D17" s="106">
        <v>2</v>
      </c>
      <c r="E17" s="106">
        <v>2</v>
      </c>
    </row>
    <row r="18" spans="1:5" ht="14.25">
      <c r="A18" s="317" t="s">
        <v>59</v>
      </c>
      <c r="B18" s="11" t="s">
        <v>60</v>
      </c>
      <c r="C18" s="12">
        <f>C19</f>
        <v>6</v>
      </c>
      <c r="D18" s="12">
        <f>D19</f>
        <v>6</v>
      </c>
      <c r="E18" s="12">
        <f>E19</f>
        <v>6</v>
      </c>
    </row>
    <row r="19" spans="1:5" ht="57.75" customHeight="1">
      <c r="A19" s="316" t="s">
        <v>61</v>
      </c>
      <c r="B19" s="105" t="s">
        <v>62</v>
      </c>
      <c r="C19" s="106">
        <v>6</v>
      </c>
      <c r="D19" s="106">
        <v>6</v>
      </c>
      <c r="E19" s="106">
        <v>6</v>
      </c>
    </row>
    <row r="20" spans="1:5" ht="42.75">
      <c r="A20" s="317" t="s">
        <v>63</v>
      </c>
      <c r="B20" s="11" t="s">
        <v>64</v>
      </c>
      <c r="C20" s="12">
        <f>C21</f>
        <v>0</v>
      </c>
      <c r="D20" s="12">
        <f>D21</f>
        <v>0</v>
      </c>
      <c r="E20" s="12">
        <f>E21</f>
        <v>0</v>
      </c>
    </row>
    <row r="21" spans="1:5" ht="12" customHeight="1">
      <c r="A21" s="316" t="s">
        <v>65</v>
      </c>
      <c r="B21" s="105" t="s">
        <v>66</v>
      </c>
      <c r="C21" s="106"/>
      <c r="D21" s="106"/>
      <c r="E21" s="106"/>
    </row>
    <row r="22" spans="1:5" ht="42.75" customHeight="1">
      <c r="A22" s="317" t="s">
        <v>67</v>
      </c>
      <c r="B22" s="11" t="s">
        <v>338</v>
      </c>
      <c r="C22" s="81">
        <f>C23</f>
        <v>59</v>
      </c>
      <c r="D22" s="81">
        <f>D23</f>
        <v>61.6</v>
      </c>
      <c r="E22" s="81">
        <f>E23</f>
        <v>64.2</v>
      </c>
    </row>
    <row r="23" spans="1:5" ht="75" customHeight="1">
      <c r="A23" s="316" t="s">
        <v>68</v>
      </c>
      <c r="B23" s="105" t="s">
        <v>338</v>
      </c>
      <c r="C23" s="106">
        <v>59</v>
      </c>
      <c r="D23" s="106">
        <v>61.6</v>
      </c>
      <c r="E23" s="106">
        <v>64.2</v>
      </c>
    </row>
    <row r="24" spans="1:5" s="206" customFormat="1" ht="42" customHeight="1">
      <c r="A24" s="307" t="s">
        <v>385</v>
      </c>
      <c r="B24" s="209" t="s">
        <v>391</v>
      </c>
      <c r="C24" s="210">
        <f>C25</f>
        <v>303.19</v>
      </c>
      <c r="D24" s="210">
        <f>D25</f>
        <v>413.20000000000005</v>
      </c>
      <c r="E24" s="210">
        <f>E25</f>
        <v>0</v>
      </c>
    </row>
    <row r="25" spans="1:5" s="206" customFormat="1" ht="35.25" customHeight="1">
      <c r="A25" s="308" t="s">
        <v>386</v>
      </c>
      <c r="B25" s="309" t="s">
        <v>392</v>
      </c>
      <c r="C25" s="310">
        <f>SUM(C26:C29)</f>
        <v>303.19</v>
      </c>
      <c r="D25" s="310">
        <f>SUM(D26:D29)</f>
        <v>413.20000000000005</v>
      </c>
      <c r="E25" s="310">
        <f>SUM(E26:E29)</f>
        <v>0</v>
      </c>
    </row>
    <row r="26" spans="1:5" s="206" customFormat="1" ht="34.5" customHeight="1">
      <c r="A26" s="308" t="s">
        <v>387</v>
      </c>
      <c r="B26" s="309" t="s">
        <v>393</v>
      </c>
      <c r="C26" s="310">
        <v>92.72</v>
      </c>
      <c r="D26" s="7">
        <v>124.69</v>
      </c>
      <c r="E26" s="7">
        <v>0</v>
      </c>
    </row>
    <row r="27" spans="1:5" s="206" customFormat="1" ht="47.25" customHeight="1">
      <c r="A27" s="308" t="s">
        <v>388</v>
      </c>
      <c r="B27" s="309" t="s">
        <v>394</v>
      </c>
      <c r="C27" s="310">
        <v>3.46</v>
      </c>
      <c r="D27" s="7">
        <v>3.36</v>
      </c>
      <c r="E27" s="7">
        <v>0</v>
      </c>
    </row>
    <row r="28" spans="1:5" s="206" customFormat="1" ht="51" customHeight="1">
      <c r="A28" s="308" t="s">
        <v>389</v>
      </c>
      <c r="B28" s="309" t="s">
        <v>395</v>
      </c>
      <c r="C28" s="310">
        <v>203.09</v>
      </c>
      <c r="D28" s="7">
        <v>281.36</v>
      </c>
      <c r="E28" s="7">
        <v>0</v>
      </c>
    </row>
    <row r="29" spans="1:5" ht="51" customHeight="1">
      <c r="A29" s="308" t="s">
        <v>390</v>
      </c>
      <c r="B29" s="309" t="s">
        <v>396</v>
      </c>
      <c r="C29" s="310">
        <v>3.92</v>
      </c>
      <c r="D29" s="311">
        <v>3.79</v>
      </c>
      <c r="E29" s="311">
        <v>0</v>
      </c>
    </row>
    <row r="30" spans="1:5" s="16" customFormat="1" ht="14.25">
      <c r="A30" s="317" t="s">
        <v>69</v>
      </c>
      <c r="B30" s="11" t="s">
        <v>337</v>
      </c>
      <c r="C30" s="12">
        <f>C31</f>
        <v>3.6</v>
      </c>
      <c r="D30" s="12">
        <f>D31</f>
        <v>3.6</v>
      </c>
      <c r="E30" s="12">
        <f>E31</f>
        <v>3.6</v>
      </c>
    </row>
    <row r="31" spans="1:5" ht="16.5" customHeight="1">
      <c r="A31" s="316" t="s">
        <v>293</v>
      </c>
      <c r="B31" s="105" t="s">
        <v>337</v>
      </c>
      <c r="C31" s="106">
        <v>3.6</v>
      </c>
      <c r="D31" s="106">
        <v>3.6</v>
      </c>
      <c r="E31" s="106">
        <v>3.6</v>
      </c>
    </row>
    <row r="32" spans="1:5" ht="17.25" customHeight="1">
      <c r="A32" s="317" t="s">
        <v>287</v>
      </c>
      <c r="B32" s="11" t="s">
        <v>288</v>
      </c>
      <c r="C32" s="12">
        <f>C33</f>
        <v>10</v>
      </c>
      <c r="D32" s="12">
        <f>D33</f>
        <v>10</v>
      </c>
      <c r="E32" s="12">
        <v>11</v>
      </c>
    </row>
    <row r="33" spans="1:5" ht="43.5" customHeight="1">
      <c r="A33" s="316" t="s">
        <v>289</v>
      </c>
      <c r="B33" s="105" t="s">
        <v>290</v>
      </c>
      <c r="C33" s="106">
        <v>10</v>
      </c>
      <c r="D33" s="106">
        <v>10</v>
      </c>
      <c r="E33" s="106">
        <v>10</v>
      </c>
    </row>
    <row r="34" spans="1:6" ht="14.25">
      <c r="A34" s="317" t="s">
        <v>70</v>
      </c>
      <c r="B34" s="11" t="s">
        <v>194</v>
      </c>
      <c r="C34" s="81">
        <f>C35+C41+C46+C49</f>
        <v>6149.8</v>
      </c>
      <c r="D34" s="81">
        <f>D35+D41+D46+D49</f>
        <v>4953.5</v>
      </c>
      <c r="E34" s="81">
        <f>E35+E41+E46+E49</f>
        <v>4987.200000000001</v>
      </c>
      <c r="F34" s="17"/>
    </row>
    <row r="35" spans="1:5" ht="28.5">
      <c r="A35" s="317" t="s">
        <v>71</v>
      </c>
      <c r="B35" s="11" t="s">
        <v>195</v>
      </c>
      <c r="C35" s="12">
        <f aca="true" t="shared" si="1" ref="C35:E36">C36</f>
        <v>4484</v>
      </c>
      <c r="D35" s="12">
        <f t="shared" si="1"/>
        <v>3707.2999999999997</v>
      </c>
      <c r="E35" s="12">
        <f t="shared" si="1"/>
        <v>4118.1</v>
      </c>
    </row>
    <row r="36" spans="1:5" ht="28.5">
      <c r="A36" s="317" t="s">
        <v>72</v>
      </c>
      <c r="B36" s="11" t="s">
        <v>196</v>
      </c>
      <c r="C36" s="12">
        <f t="shared" si="1"/>
        <v>4484</v>
      </c>
      <c r="D36" s="12">
        <f t="shared" si="1"/>
        <v>3707.2999999999997</v>
      </c>
      <c r="E36" s="12">
        <f t="shared" si="1"/>
        <v>4118.1</v>
      </c>
    </row>
    <row r="37" spans="1:5" ht="14.25">
      <c r="A37" s="317" t="s">
        <v>73</v>
      </c>
      <c r="B37" s="11" t="s">
        <v>197</v>
      </c>
      <c r="C37" s="12">
        <f>C38+C40+C39</f>
        <v>4484</v>
      </c>
      <c r="D37" s="12">
        <f>D38+D40+D39</f>
        <v>3707.2999999999997</v>
      </c>
      <c r="E37" s="12">
        <f>E38+E40+E39</f>
        <v>4118.1</v>
      </c>
    </row>
    <row r="38" spans="1:5" ht="30" customHeight="1">
      <c r="A38" s="316" t="s">
        <v>74</v>
      </c>
      <c r="B38" s="105" t="s">
        <v>198</v>
      </c>
      <c r="C38" s="106">
        <v>2266.3</v>
      </c>
      <c r="D38" s="106">
        <v>2128.7</v>
      </c>
      <c r="E38" s="106">
        <v>2073.2</v>
      </c>
    </row>
    <row r="39" spans="1:5" ht="28.5" customHeight="1">
      <c r="A39" s="316" t="s">
        <v>273</v>
      </c>
      <c r="B39" s="105" t="s">
        <v>272</v>
      </c>
      <c r="C39" s="106">
        <v>2217.7</v>
      </c>
      <c r="D39" s="106">
        <v>1578.6</v>
      </c>
      <c r="E39" s="106">
        <v>2044.9</v>
      </c>
    </row>
    <row r="40" spans="1:5" ht="15">
      <c r="A40" s="316" t="s">
        <v>75</v>
      </c>
      <c r="B40" s="105" t="s">
        <v>76</v>
      </c>
      <c r="C40" s="106"/>
      <c r="D40" s="106"/>
      <c r="E40" s="106"/>
    </row>
    <row r="41" spans="1:5" ht="26.25" customHeight="1">
      <c r="A41" s="317" t="s">
        <v>77</v>
      </c>
      <c r="B41" s="11" t="s">
        <v>199</v>
      </c>
      <c r="C41" s="12">
        <f>C43</f>
        <v>1587.6000000000001</v>
      </c>
      <c r="D41" s="12">
        <f>D43</f>
        <v>1166.9</v>
      </c>
      <c r="E41" s="12">
        <f>E43</f>
        <v>791</v>
      </c>
    </row>
    <row r="42" spans="1:5" ht="14.25">
      <c r="A42" s="317" t="s">
        <v>78</v>
      </c>
      <c r="B42" s="11" t="s">
        <v>200</v>
      </c>
      <c r="C42" s="12">
        <f>C43</f>
        <v>1587.6000000000001</v>
      </c>
      <c r="D42" s="12">
        <f>D43</f>
        <v>1166.9</v>
      </c>
      <c r="E42" s="12">
        <f>E43</f>
        <v>791</v>
      </c>
    </row>
    <row r="43" spans="1:5" ht="14.25">
      <c r="A43" s="317" t="s">
        <v>79</v>
      </c>
      <c r="B43" s="11" t="s">
        <v>200</v>
      </c>
      <c r="C43" s="12">
        <f>C44+C45</f>
        <v>1587.6000000000001</v>
      </c>
      <c r="D43" s="12">
        <f>D44+D45</f>
        <v>1166.9</v>
      </c>
      <c r="E43" s="12">
        <f>E44+E45</f>
        <v>791</v>
      </c>
    </row>
    <row r="44" spans="1:5" ht="37.5" customHeight="1">
      <c r="A44" s="316" t="s">
        <v>206</v>
      </c>
      <c r="B44" s="105" t="s">
        <v>201</v>
      </c>
      <c r="C44" s="106">
        <v>1586.9</v>
      </c>
      <c r="D44" s="106">
        <v>1166.2</v>
      </c>
      <c r="E44" s="106">
        <v>790.3</v>
      </c>
    </row>
    <row r="45" spans="1:5" ht="30">
      <c r="A45" s="316" t="s">
        <v>351</v>
      </c>
      <c r="B45" s="105" t="s">
        <v>408</v>
      </c>
      <c r="C45" s="106">
        <v>0.7</v>
      </c>
      <c r="D45" s="106">
        <v>0.7</v>
      </c>
      <c r="E45" s="106">
        <v>0.7</v>
      </c>
    </row>
    <row r="46" spans="1:5" ht="28.5">
      <c r="A46" s="317" t="s">
        <v>80</v>
      </c>
      <c r="B46" s="11" t="s">
        <v>202</v>
      </c>
      <c r="C46" s="12">
        <f aca="true" t="shared" si="2" ref="C46:E47">C47</f>
        <v>78.2</v>
      </c>
      <c r="D46" s="12">
        <f t="shared" si="2"/>
        <v>79.3</v>
      </c>
      <c r="E46" s="12">
        <f t="shared" si="2"/>
        <v>78.1</v>
      </c>
    </row>
    <row r="47" spans="1:5" ht="25.5" customHeight="1">
      <c r="A47" s="317" t="s">
        <v>81</v>
      </c>
      <c r="B47" s="11" t="s">
        <v>203</v>
      </c>
      <c r="C47" s="12">
        <f t="shared" si="2"/>
        <v>78.2</v>
      </c>
      <c r="D47" s="12">
        <f t="shared" si="2"/>
        <v>79.3</v>
      </c>
      <c r="E47" s="12">
        <f t="shared" si="2"/>
        <v>78.1</v>
      </c>
    </row>
    <row r="48" spans="1:5" ht="29.25" customHeight="1">
      <c r="A48" s="316" t="s">
        <v>81</v>
      </c>
      <c r="B48" s="105" t="s">
        <v>204</v>
      </c>
      <c r="C48" s="106">
        <v>78.2</v>
      </c>
      <c r="D48" s="106">
        <v>79.3</v>
      </c>
      <c r="E48" s="106">
        <v>78.1</v>
      </c>
    </row>
    <row r="49" spans="1:5" ht="25.5" customHeight="1">
      <c r="A49" s="317" t="s">
        <v>274</v>
      </c>
      <c r="B49" s="11" t="s">
        <v>276</v>
      </c>
      <c r="C49" s="12">
        <v>0</v>
      </c>
      <c r="D49" s="12">
        <f>D50</f>
        <v>0</v>
      </c>
      <c r="E49" s="12">
        <f>E50</f>
        <v>0</v>
      </c>
    </row>
    <row r="50" spans="1:5" ht="27.75" customHeight="1">
      <c r="A50" s="316" t="s">
        <v>274</v>
      </c>
      <c r="B50" s="105" t="s">
        <v>275</v>
      </c>
      <c r="C50" s="106">
        <v>0</v>
      </c>
      <c r="D50" s="106">
        <v>0</v>
      </c>
      <c r="E50" s="106">
        <v>0</v>
      </c>
    </row>
    <row r="51" spans="1:5" ht="21.75" customHeight="1">
      <c r="A51" s="315" t="s">
        <v>82</v>
      </c>
      <c r="B51" s="11" t="s">
        <v>205</v>
      </c>
      <c r="C51" s="312">
        <f>C34+C10</f>
        <v>6849.79</v>
      </c>
      <c r="D51" s="312">
        <f>D10+D34</f>
        <v>5791.4</v>
      </c>
      <c r="E51" s="312">
        <f>E34+E10</f>
        <v>5436.000000000001</v>
      </c>
    </row>
    <row r="52" spans="1:5" ht="15">
      <c r="A52" s="100"/>
      <c r="B52" s="100"/>
      <c r="C52" s="313">
        <f>C10+C34</f>
        <v>6849.79</v>
      </c>
      <c r="D52" s="313">
        <f>D10+D34</f>
        <v>5791.4</v>
      </c>
      <c r="E52" s="313">
        <f>E10+E34</f>
        <v>5436.000000000001</v>
      </c>
    </row>
    <row r="53" spans="1:5" ht="15">
      <c r="A53" s="100"/>
      <c r="B53" s="100"/>
      <c r="C53" s="314"/>
      <c r="D53" s="100"/>
      <c r="E53" s="100"/>
    </row>
    <row r="54" spans="1:5" ht="15">
      <c r="A54" s="100"/>
      <c r="B54" s="100"/>
      <c r="C54" s="314"/>
      <c r="D54" s="100"/>
      <c r="E54" s="100"/>
    </row>
    <row r="55" spans="1:5" ht="15">
      <c r="A55" s="100"/>
      <c r="B55" s="100"/>
      <c r="C55" s="100"/>
      <c r="D55" s="100"/>
      <c r="E55" s="100"/>
    </row>
    <row r="56" spans="1:5" ht="15">
      <c r="A56" s="100" t="s">
        <v>268</v>
      </c>
      <c r="B56" s="100" t="s">
        <v>286</v>
      </c>
      <c r="C56" s="100"/>
      <c r="D56" s="100"/>
      <c r="E56" s="100"/>
    </row>
    <row r="57" spans="1:3" ht="12.75">
      <c r="A57" s="10"/>
      <c r="B57" s="10"/>
      <c r="C57" s="10"/>
    </row>
  </sheetData>
  <sheetProtection/>
  <mergeCells count="1">
    <mergeCell ref="A6:C6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15.875" style="0" customWidth="1"/>
    <col min="2" max="2" width="33.625" style="0" customWidth="1"/>
    <col min="3" max="3" width="56.00390625" style="0" customWidth="1"/>
  </cols>
  <sheetData>
    <row r="1" spans="1:3" ht="12.75">
      <c r="A1" s="88"/>
      <c r="C1" s="212" t="s">
        <v>420</v>
      </c>
    </row>
    <row r="2" spans="1:3" ht="12.75">
      <c r="A2" s="88"/>
      <c r="C2" t="str">
        <f>'прил.2'!B2</f>
        <v>муниципального образования от 23.12.2014 г. № 76/4</v>
      </c>
    </row>
    <row r="3" spans="1:3" ht="12.75">
      <c r="A3" s="88"/>
      <c r="C3" t="str">
        <f>'прил.2'!B3</f>
        <v>"Об утверждении  бюджета Криволукского муниципального </v>
      </c>
    </row>
    <row r="4" spans="1:3" ht="12.75">
      <c r="A4" s="88"/>
      <c r="C4" t="str">
        <f>'прил.2'!B4</f>
        <v>образования на 2015 и плановый период 2016 и 2017 годов"</v>
      </c>
    </row>
    <row r="5" spans="1:3" ht="15.75" customHeight="1">
      <c r="A5" s="224" t="s">
        <v>403</v>
      </c>
      <c r="B5" s="224"/>
      <c r="C5" s="224"/>
    </row>
    <row r="6" spans="1:3" ht="15.75" customHeight="1">
      <c r="A6" s="224"/>
      <c r="B6" s="224"/>
      <c r="C6" s="224"/>
    </row>
    <row r="7" ht="15.75">
      <c r="A7" s="89"/>
    </row>
    <row r="8" ht="16.5" thickBot="1">
      <c r="A8" s="89"/>
    </row>
    <row r="9" spans="1:3" ht="18" customHeight="1" thickBot="1">
      <c r="A9" s="220" t="s">
        <v>209</v>
      </c>
      <c r="B9" s="221"/>
      <c r="C9" s="222" t="s">
        <v>210</v>
      </c>
    </row>
    <row r="10" spans="1:3" ht="51.75" customHeight="1" thickBot="1">
      <c r="A10" s="90" t="s">
        <v>211</v>
      </c>
      <c r="B10" s="91" t="s">
        <v>212</v>
      </c>
      <c r="C10" s="223"/>
    </row>
    <row r="11" spans="1:3" ht="37.5" customHeight="1" thickBot="1">
      <c r="A11" s="92">
        <v>956</v>
      </c>
      <c r="B11" s="93"/>
      <c r="C11" s="94" t="s">
        <v>213</v>
      </c>
    </row>
    <row r="12" spans="1:3" ht="74.25" customHeight="1" thickBot="1">
      <c r="A12" s="92">
        <v>956</v>
      </c>
      <c r="B12" s="93" t="s">
        <v>214</v>
      </c>
      <c r="C12" s="94" t="s">
        <v>215</v>
      </c>
    </row>
    <row r="13" spans="1:3" ht="74.25" customHeight="1" thickBot="1">
      <c r="A13" s="92">
        <v>956</v>
      </c>
      <c r="B13" s="93" t="s">
        <v>277</v>
      </c>
      <c r="C13" s="94" t="s">
        <v>279</v>
      </c>
    </row>
    <row r="14" spans="1:3" ht="43.5" customHeight="1" thickBot="1">
      <c r="A14" s="92">
        <v>956</v>
      </c>
      <c r="B14" s="183" t="s">
        <v>353</v>
      </c>
      <c r="C14" s="94" t="s">
        <v>216</v>
      </c>
    </row>
    <row r="15" spans="1:3" ht="79.5" customHeight="1" thickBot="1">
      <c r="A15" s="92">
        <v>956</v>
      </c>
      <c r="B15" s="93" t="s">
        <v>217</v>
      </c>
      <c r="C15" s="94" t="s">
        <v>218</v>
      </c>
    </row>
    <row r="16" spans="1:3" ht="32.25" customHeight="1" thickBot="1">
      <c r="A16" s="92">
        <v>956</v>
      </c>
      <c r="B16" s="93" t="s">
        <v>219</v>
      </c>
      <c r="C16" s="94" t="s">
        <v>220</v>
      </c>
    </row>
    <row r="17" spans="1:3" ht="18.75" customHeight="1" thickBot="1">
      <c r="A17" s="92">
        <v>956</v>
      </c>
      <c r="B17" s="93" t="s">
        <v>221</v>
      </c>
      <c r="C17" s="94" t="s">
        <v>222</v>
      </c>
    </row>
    <row r="18" spans="1:3" ht="45.75" customHeight="1" thickBot="1">
      <c r="A18" s="92">
        <v>956</v>
      </c>
      <c r="B18" s="184" t="s">
        <v>354</v>
      </c>
      <c r="C18" s="94" t="s">
        <v>278</v>
      </c>
    </row>
    <row r="19" spans="1:3" ht="23.25" customHeight="1" thickBot="1">
      <c r="A19" s="92">
        <v>956</v>
      </c>
      <c r="B19" s="183" t="s">
        <v>223</v>
      </c>
      <c r="C19" s="94" t="s">
        <v>224</v>
      </c>
    </row>
    <row r="20" spans="1:3" ht="32.25" customHeight="1" thickBot="1">
      <c r="A20" s="92">
        <v>956</v>
      </c>
      <c r="B20" s="93" t="s">
        <v>225</v>
      </c>
      <c r="C20" s="94" t="s">
        <v>226</v>
      </c>
    </row>
    <row r="21" spans="1:3" ht="32.25" customHeight="1" thickBot="1">
      <c r="A21" s="92">
        <v>956</v>
      </c>
      <c r="B21" s="93" t="s">
        <v>280</v>
      </c>
      <c r="C21" s="94" t="s">
        <v>281</v>
      </c>
    </row>
    <row r="22" spans="1:3" ht="21" customHeight="1" thickBot="1">
      <c r="A22" s="92">
        <v>956</v>
      </c>
      <c r="B22" s="93" t="s">
        <v>227</v>
      </c>
      <c r="C22" s="94" t="str">
        <f>'прил.2'!A40</f>
        <v>Прочие дотации бюджетам поселений</v>
      </c>
    </row>
    <row r="23" spans="1:3" ht="17.25" customHeight="1" thickBot="1">
      <c r="A23" s="92">
        <v>956</v>
      </c>
      <c r="B23" s="93" t="s">
        <v>228</v>
      </c>
      <c r="C23" s="94" t="s">
        <v>79</v>
      </c>
    </row>
    <row r="24" spans="1:3" ht="32.25" customHeight="1" thickBot="1">
      <c r="A24" s="92">
        <v>956</v>
      </c>
      <c r="B24" s="93" t="s">
        <v>352</v>
      </c>
      <c r="C24" s="94" t="s">
        <v>229</v>
      </c>
    </row>
    <row r="25" spans="1:3" ht="48.75" customHeight="1" thickBot="1">
      <c r="A25" s="92">
        <v>956</v>
      </c>
      <c r="B25" s="93" t="s">
        <v>230</v>
      </c>
      <c r="C25" s="94" t="str">
        <f>'прил.2'!A48</f>
        <v>Субвенции бюджетам поселений на осуществление первичного воинского учета на территориях, где отсутствуют военные комиссариаты</v>
      </c>
    </row>
    <row r="26" spans="1:3" ht="31.5" customHeight="1" thickBot="1">
      <c r="A26" s="92">
        <v>956</v>
      </c>
      <c r="B26" s="93" t="s">
        <v>231</v>
      </c>
      <c r="C26" s="94" t="str">
        <f>'прил.2'!A50</f>
        <v>Прочие межбюджетные трансферты, передаваемые бюджетам поселений</v>
      </c>
    </row>
    <row r="27" spans="1:3" ht="95.25" customHeight="1" thickBot="1">
      <c r="A27" s="175">
        <v>956</v>
      </c>
      <c r="B27" s="176" t="s">
        <v>233</v>
      </c>
      <c r="C27" s="177" t="s">
        <v>234</v>
      </c>
    </row>
    <row r="28" spans="1:3" ht="16.5" thickBot="1">
      <c r="A28" s="180">
        <v>956</v>
      </c>
      <c r="B28" s="180" t="s">
        <v>348</v>
      </c>
      <c r="C28" s="181" t="s">
        <v>349</v>
      </c>
    </row>
    <row r="29" spans="1:3" ht="45.75" thickBot="1">
      <c r="A29" s="180">
        <v>956</v>
      </c>
      <c r="B29" s="180" t="s">
        <v>350</v>
      </c>
      <c r="C29" s="182" t="s">
        <v>351</v>
      </c>
    </row>
    <row r="30" spans="1:3" ht="15.75">
      <c r="A30" s="178"/>
      <c r="B30" s="178"/>
      <c r="C30" s="179"/>
    </row>
    <row r="31" spans="1:3" ht="15.75">
      <c r="A31" s="96" t="s">
        <v>235</v>
      </c>
      <c r="C31" s="96" t="s">
        <v>286</v>
      </c>
    </row>
    <row r="32" ht="15.75">
      <c r="A32" s="96"/>
    </row>
  </sheetData>
  <sheetProtection/>
  <mergeCells count="3">
    <mergeCell ref="A9:B9"/>
    <mergeCell ref="C9:C10"/>
    <mergeCell ref="A5:C6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1.75390625" style="0" customWidth="1"/>
    <col min="2" max="2" width="27.875" style="0" customWidth="1"/>
    <col min="3" max="3" width="49.875" style="0" customWidth="1"/>
  </cols>
  <sheetData>
    <row r="1" spans="3:4" ht="15.75" customHeight="1">
      <c r="C1" s="213" t="s">
        <v>421</v>
      </c>
      <c r="D1" s="97"/>
    </row>
    <row r="2" spans="3:4" ht="15.75" customHeight="1">
      <c r="C2" s="213" t="str">
        <f>'прил. 3'!C2</f>
        <v>муниципального образования от 23.12.2014 г. № 76/4</v>
      </c>
      <c r="D2" s="97"/>
    </row>
    <row r="3" spans="3:4" ht="15.75" customHeight="1">
      <c r="C3" s="213" t="str">
        <f>'прил. 3'!C3</f>
        <v>"Об утверждении  бюджета Криволукского муниципального </v>
      </c>
      <c r="D3" s="97"/>
    </row>
    <row r="4" spans="3:4" ht="15.75" customHeight="1">
      <c r="C4" s="213" t="str">
        <f>'прил. 3'!C4</f>
        <v>образования на 2015 и плановый период 2016 и 2017 годов"</v>
      </c>
      <c r="D4" s="97"/>
    </row>
    <row r="5" ht="15.75" customHeight="1">
      <c r="A5" s="88"/>
    </row>
    <row r="6" spans="1:3" ht="50.25" customHeight="1">
      <c r="A6" s="226" t="s">
        <v>208</v>
      </c>
      <c r="B6" s="226"/>
      <c r="C6" s="226"/>
    </row>
    <row r="7" spans="1:3" ht="15.75" thickBot="1">
      <c r="A7" s="98"/>
      <c r="B7" s="99"/>
      <c r="C7" s="99"/>
    </row>
    <row r="8" spans="1:3" ht="33" customHeight="1" thickBot="1">
      <c r="A8" s="227" t="s">
        <v>271</v>
      </c>
      <c r="B8" s="228"/>
      <c r="C8" s="222" t="s">
        <v>210</v>
      </c>
    </row>
    <row r="9" spans="1:3" ht="62.25" customHeight="1" thickBot="1">
      <c r="A9" s="90" t="s">
        <v>211</v>
      </c>
      <c r="B9" s="91" t="s">
        <v>212</v>
      </c>
      <c r="C9" s="223"/>
    </row>
    <row r="10" spans="1:3" ht="30.75" customHeight="1" thickBot="1">
      <c r="A10" s="90">
        <v>182</v>
      </c>
      <c r="B10" s="91"/>
      <c r="C10" s="94" t="s">
        <v>236</v>
      </c>
    </row>
    <row r="11" spans="1:3" ht="22.5" customHeight="1" thickBot="1">
      <c r="A11" s="90">
        <v>182</v>
      </c>
      <c r="B11" s="91" t="s">
        <v>237</v>
      </c>
      <c r="C11" s="94" t="s">
        <v>259</v>
      </c>
    </row>
    <row r="12" spans="1:3" ht="21" customHeight="1" thickBot="1">
      <c r="A12" s="90">
        <v>182</v>
      </c>
      <c r="B12" s="91" t="s">
        <v>238</v>
      </c>
      <c r="C12" s="94" t="s">
        <v>260</v>
      </c>
    </row>
    <row r="13" spans="1:3" ht="64.5" customHeight="1" thickBot="1">
      <c r="A13" s="90">
        <v>182</v>
      </c>
      <c r="B13" s="91" t="s">
        <v>239</v>
      </c>
      <c r="C13" s="94" t="s">
        <v>240</v>
      </c>
    </row>
    <row r="14" spans="1:3" ht="24" customHeight="1" thickBot="1">
      <c r="A14" s="90">
        <v>182</v>
      </c>
      <c r="B14" s="91" t="s">
        <v>241</v>
      </c>
      <c r="C14" s="94" t="s">
        <v>261</v>
      </c>
    </row>
    <row r="15" spans="1:3" ht="50.25" customHeight="1" thickBot="1">
      <c r="A15" s="90">
        <v>182</v>
      </c>
      <c r="B15" s="91" t="s">
        <v>242</v>
      </c>
      <c r="C15" s="94" t="s">
        <v>243</v>
      </c>
    </row>
    <row r="16" spans="1:3" ht="15">
      <c r="A16" s="98"/>
      <c r="B16" s="99"/>
      <c r="C16" s="99"/>
    </row>
    <row r="17" spans="1:3" ht="57.75" customHeight="1">
      <c r="A17" s="225" t="s">
        <v>262</v>
      </c>
      <c r="B17" s="225"/>
      <c r="C17" s="225"/>
    </row>
    <row r="18" spans="1:3" ht="15">
      <c r="A18" s="100"/>
      <c r="B18" s="99"/>
      <c r="C18" s="99"/>
    </row>
    <row r="19" spans="1:3" ht="34.5" customHeight="1">
      <c r="A19" s="225" t="s">
        <v>263</v>
      </c>
      <c r="B19" s="225"/>
      <c r="C19" s="225"/>
    </row>
    <row r="20" ht="15.75">
      <c r="A20" s="95"/>
    </row>
    <row r="21" ht="15.75">
      <c r="A21" s="95"/>
    </row>
    <row r="22" ht="15.75">
      <c r="A22" s="95"/>
    </row>
    <row r="23" spans="1:3" ht="15.75">
      <c r="A23" s="95" t="s">
        <v>270</v>
      </c>
      <c r="B23" s="318"/>
      <c r="C23" s="95" t="s">
        <v>286</v>
      </c>
    </row>
    <row r="24" ht="15.75">
      <c r="A24" s="95"/>
    </row>
    <row r="25" ht="15.75">
      <c r="A25" s="95"/>
    </row>
    <row r="26" ht="15.75">
      <c r="A26" s="95"/>
    </row>
    <row r="27" ht="15.75">
      <c r="A27" s="95"/>
    </row>
    <row r="28" ht="15.75">
      <c r="A28" s="95"/>
    </row>
    <row r="29" ht="15.75">
      <c r="A29" s="95"/>
    </row>
    <row r="30" ht="15.75">
      <c r="A30" s="96"/>
    </row>
    <row r="31" spans="1:2" ht="15.75">
      <c r="A31" s="96"/>
      <c r="B31" s="96"/>
    </row>
  </sheetData>
  <sheetProtection/>
  <mergeCells count="5">
    <mergeCell ref="A19:C19"/>
    <mergeCell ref="A6:C6"/>
    <mergeCell ref="A8:B8"/>
    <mergeCell ref="C8:C9"/>
    <mergeCell ref="A17:C1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3">
      <selection activeCell="I12" sqref="I12"/>
    </sheetView>
  </sheetViews>
  <sheetFormatPr defaultColWidth="9.00390625" defaultRowHeight="12.75"/>
  <cols>
    <col min="1" max="1" width="16.00390625" style="0" customWidth="1"/>
    <col min="2" max="2" width="28.75390625" style="0" customWidth="1"/>
    <col min="3" max="3" width="50.00390625" style="0" customWidth="1"/>
  </cols>
  <sheetData>
    <row r="1" spans="1:3" ht="12.75">
      <c r="A1" s="88"/>
      <c r="C1" s="212" t="s">
        <v>422</v>
      </c>
    </row>
    <row r="2" spans="1:3" ht="12.75">
      <c r="A2" s="88"/>
      <c r="C2" t="str">
        <f>'прил. 3.1.'!C2</f>
        <v>муниципального образования от 23.12.2014 г. № 76/4</v>
      </c>
    </row>
    <row r="3" spans="1:3" ht="12.75">
      <c r="A3" s="88"/>
      <c r="C3" s="212" t="str">
        <f>'прил. 3.1.'!C3</f>
        <v>"Об утверждении  бюджета Криволукского муниципального </v>
      </c>
    </row>
    <row r="4" spans="1:3" ht="12.75">
      <c r="A4" s="88"/>
      <c r="C4" t="str">
        <f>'прил. 3.1.'!C4</f>
        <v>образования на 2015 и плановый период 2016 и 2017 годов"</v>
      </c>
    </row>
    <row r="5" ht="12.75">
      <c r="A5" s="88"/>
    </row>
    <row r="6" spans="1:3" ht="15.75" customHeight="1">
      <c r="A6" s="229" t="s">
        <v>404</v>
      </c>
      <c r="B6" s="229"/>
      <c r="C6" s="229"/>
    </row>
    <row r="7" spans="1:3" ht="15.75" customHeight="1">
      <c r="A7" s="229"/>
      <c r="B7" s="229"/>
      <c r="C7" s="229"/>
    </row>
    <row r="8" spans="1:3" ht="15.75" thickBot="1">
      <c r="A8" s="100"/>
      <c r="B8" s="99"/>
      <c r="C8" s="99"/>
    </row>
    <row r="9" spans="1:3" ht="18" customHeight="1" thickBot="1">
      <c r="A9" s="227" t="s">
        <v>244</v>
      </c>
      <c r="B9" s="228"/>
      <c r="C9" s="222" t="s">
        <v>245</v>
      </c>
    </row>
    <row r="10" spans="1:3" ht="48.75" customHeight="1" thickBot="1">
      <c r="A10" s="90" t="s">
        <v>246</v>
      </c>
      <c r="B10" s="91" t="s">
        <v>247</v>
      </c>
      <c r="C10" s="223"/>
    </row>
    <row r="11" spans="1:3" ht="30.75" customHeight="1" thickBot="1">
      <c r="A11" s="101">
        <v>956</v>
      </c>
      <c r="B11" s="91"/>
      <c r="C11" s="102" t="s">
        <v>213</v>
      </c>
    </row>
    <row r="12" spans="1:3" ht="30.75" customHeight="1" thickBot="1">
      <c r="A12" s="90">
        <v>956</v>
      </c>
      <c r="B12" s="91" t="s">
        <v>248</v>
      </c>
      <c r="C12" s="94" t="s">
        <v>249</v>
      </c>
    </row>
    <row r="13" spans="1:3" ht="32.25" customHeight="1" thickBot="1">
      <c r="A13" s="90">
        <v>956</v>
      </c>
      <c r="B13" s="91" t="s">
        <v>250</v>
      </c>
      <c r="C13" s="94" t="s">
        <v>251</v>
      </c>
    </row>
    <row r="14" spans="1:3" ht="48.75" customHeight="1" thickBot="1">
      <c r="A14" s="90">
        <v>956</v>
      </c>
      <c r="B14" s="91" t="s">
        <v>364</v>
      </c>
      <c r="C14" s="94" t="s">
        <v>252</v>
      </c>
    </row>
    <row r="15" spans="1:3" ht="50.25" customHeight="1" thickBot="1">
      <c r="A15" s="90">
        <v>956</v>
      </c>
      <c r="B15" s="91" t="s">
        <v>365</v>
      </c>
      <c r="C15" s="94" t="s">
        <v>253</v>
      </c>
    </row>
    <row r="16" spans="1:3" ht="35.25" customHeight="1" thickBot="1">
      <c r="A16" s="90">
        <v>956</v>
      </c>
      <c r="B16" s="91" t="s">
        <v>254</v>
      </c>
      <c r="C16" s="94" t="s">
        <v>13</v>
      </c>
    </row>
    <row r="17" spans="1:3" ht="33.75" customHeight="1" thickBot="1">
      <c r="A17" s="90">
        <v>956</v>
      </c>
      <c r="B17" s="91" t="s">
        <v>255</v>
      </c>
      <c r="C17" s="94" t="s">
        <v>256</v>
      </c>
    </row>
    <row r="18" spans="1:3" ht="36" customHeight="1" thickBot="1">
      <c r="A18" s="90">
        <v>956</v>
      </c>
      <c r="B18" s="91" t="s">
        <v>257</v>
      </c>
      <c r="C18" s="94" t="s">
        <v>258</v>
      </c>
    </row>
    <row r="19" spans="1:3" ht="15">
      <c r="A19" s="100"/>
      <c r="B19" s="99"/>
      <c r="C19" s="99"/>
    </row>
    <row r="20" spans="1:3" ht="15">
      <c r="A20" s="100"/>
      <c r="B20" s="99"/>
      <c r="C20" s="99"/>
    </row>
    <row r="21" spans="1:3" ht="15">
      <c r="A21" s="100"/>
      <c r="B21" s="99"/>
      <c r="C21" s="99"/>
    </row>
    <row r="22" spans="1:3" ht="15">
      <c r="A22" s="100"/>
      <c r="B22" s="99"/>
      <c r="C22" s="99"/>
    </row>
    <row r="23" spans="1:3" ht="15">
      <c r="A23" s="103" t="s">
        <v>235</v>
      </c>
      <c r="B23" s="99"/>
      <c r="C23" s="109" t="s">
        <v>286</v>
      </c>
    </row>
    <row r="24" spans="1:3" ht="15">
      <c r="A24" s="103"/>
      <c r="B24" s="99"/>
      <c r="C24" s="99"/>
    </row>
  </sheetData>
  <sheetProtection/>
  <mergeCells count="3">
    <mergeCell ref="A9:B9"/>
    <mergeCell ref="C9:C10"/>
    <mergeCell ref="A6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2.875" style="0" customWidth="1"/>
    <col min="2" max="2" width="24.875" style="0" customWidth="1"/>
    <col min="3" max="3" width="11.00390625" style="0" customWidth="1"/>
    <col min="4" max="4" width="11.125" style="0" customWidth="1"/>
    <col min="5" max="5" width="9.625" style="0" customWidth="1"/>
  </cols>
  <sheetData>
    <row r="1" spans="2:5" ht="12.75">
      <c r="B1" s="319" t="s">
        <v>423</v>
      </c>
      <c r="C1" s="319"/>
      <c r="D1" s="319"/>
      <c r="E1" s="319"/>
    </row>
    <row r="2" ht="12.75">
      <c r="B2" t="str">
        <f>'прил. 4'!C2</f>
        <v>муниципального образования от 23.12.2014 г. № 76/4</v>
      </c>
    </row>
    <row r="3" ht="14.25" customHeight="1">
      <c r="B3" t="str">
        <f>'прил. 4'!C3</f>
        <v>"Об утверждении  бюджета Криволукского муниципального </v>
      </c>
    </row>
    <row r="4" ht="12.75">
      <c r="B4" t="str">
        <f>'прил. 4'!C4</f>
        <v>образования на 2015 и плановый период 2016 и 2017 годов"</v>
      </c>
    </row>
    <row r="5" spans="2:3" ht="12.75" customHeight="1">
      <c r="B5" s="320"/>
      <c r="C5" s="320"/>
    </row>
    <row r="6" spans="1:5" ht="15.75" customHeight="1">
      <c r="A6" s="230" t="s">
        <v>405</v>
      </c>
      <c r="B6" s="230"/>
      <c r="C6" s="230"/>
      <c r="D6" s="230"/>
      <c r="E6" s="230"/>
    </row>
    <row r="8" spans="1:5" ht="15.75" customHeight="1">
      <c r="A8" s="104" t="s">
        <v>39</v>
      </c>
      <c r="B8" s="104" t="s">
        <v>40</v>
      </c>
      <c r="C8" s="108">
        <v>2015</v>
      </c>
      <c r="D8" s="108">
        <v>2016</v>
      </c>
      <c r="E8" s="108">
        <v>2017</v>
      </c>
    </row>
    <row r="9" spans="1:5" ht="62.25" customHeight="1">
      <c r="A9" s="6" t="s">
        <v>74</v>
      </c>
      <c r="B9" s="105" t="s">
        <v>264</v>
      </c>
      <c r="C9" s="106">
        <v>2266.3</v>
      </c>
      <c r="D9" s="106">
        <v>2128.7</v>
      </c>
      <c r="E9" s="106">
        <v>2073.2</v>
      </c>
    </row>
    <row r="10" spans="1:5" ht="48" customHeight="1">
      <c r="A10" s="6" t="s">
        <v>273</v>
      </c>
      <c r="B10" s="105" t="s">
        <v>282</v>
      </c>
      <c r="C10" s="106">
        <v>2217.7</v>
      </c>
      <c r="D10" s="106">
        <v>1578.6</v>
      </c>
      <c r="E10" s="106">
        <v>2044.9</v>
      </c>
    </row>
    <row r="11" spans="1:5" ht="19.5" customHeight="1">
      <c r="A11" s="6" t="s">
        <v>75</v>
      </c>
      <c r="B11" s="105" t="s">
        <v>265</v>
      </c>
      <c r="C11" s="106"/>
      <c r="D11" s="106"/>
      <c r="E11" s="106"/>
    </row>
    <row r="12" spans="1:5" ht="48" customHeight="1">
      <c r="A12" s="6" t="s">
        <v>206</v>
      </c>
      <c r="B12" s="105" t="s">
        <v>266</v>
      </c>
      <c r="C12" s="106">
        <v>1586.9</v>
      </c>
      <c r="D12" s="106">
        <v>1166.2</v>
      </c>
      <c r="E12" s="106">
        <v>790.3</v>
      </c>
    </row>
    <row r="13" spans="1:5" ht="50.25" customHeight="1">
      <c r="A13" s="13" t="s">
        <v>351</v>
      </c>
      <c r="B13" s="14" t="s">
        <v>408</v>
      </c>
      <c r="C13" s="15">
        <v>0.7</v>
      </c>
      <c r="D13" s="15">
        <v>0.7</v>
      </c>
      <c r="E13" s="106">
        <v>0.7</v>
      </c>
    </row>
    <row r="14" spans="1:5" ht="60">
      <c r="A14" s="6" t="s">
        <v>81</v>
      </c>
      <c r="B14" s="105" t="s">
        <v>267</v>
      </c>
      <c r="C14" s="106">
        <v>78.2</v>
      </c>
      <c r="D14" s="106">
        <v>79.3</v>
      </c>
      <c r="E14" s="106">
        <v>78.1</v>
      </c>
    </row>
    <row r="15" spans="1:5" ht="30.75" thickBot="1">
      <c r="A15" s="94" t="s">
        <v>232</v>
      </c>
      <c r="B15" s="91" t="s">
        <v>283</v>
      </c>
      <c r="C15" s="106"/>
      <c r="D15" s="106"/>
      <c r="E15" s="106"/>
    </row>
    <row r="16" spans="1:5" ht="12.75">
      <c r="A16" s="231" t="s">
        <v>82</v>
      </c>
      <c r="B16" s="232"/>
      <c r="C16" s="107">
        <f>C9+C11+C12+C13+C14+C15+C10</f>
        <v>6149.799999999999</v>
      </c>
      <c r="D16" s="107">
        <f>D9+D11+D12+D13+D14+D15+D10</f>
        <v>4953.5</v>
      </c>
      <c r="E16" s="107">
        <f>E9+E11+E12+E13+E14+E15+E10</f>
        <v>4987.2</v>
      </c>
    </row>
    <row r="19" spans="1:3" ht="15">
      <c r="A19" s="103" t="s">
        <v>235</v>
      </c>
      <c r="B19" s="99"/>
      <c r="C19" s="103" t="s">
        <v>286</v>
      </c>
    </row>
  </sheetData>
  <sheetProtection/>
  <mergeCells count="3">
    <mergeCell ref="A16:B16"/>
    <mergeCell ref="B1:E1"/>
    <mergeCell ref="A6:E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12" sqref="I12"/>
    </sheetView>
  </sheetViews>
  <sheetFormatPr defaultColWidth="33.25390625" defaultRowHeight="12.75"/>
  <cols>
    <col min="1" max="2" width="33.25390625" style="0" customWidth="1"/>
    <col min="3" max="3" width="12.375" style="0" customWidth="1"/>
    <col min="4" max="8" width="33.25390625" style="0" hidden="1" customWidth="1"/>
    <col min="9" max="9" width="12.875" style="0" customWidth="1"/>
    <col min="10" max="10" width="11.00390625" style="0" customWidth="1"/>
  </cols>
  <sheetData>
    <row r="1" spans="1:10" ht="12.75" customHeight="1">
      <c r="A1" s="118"/>
      <c r="B1" s="326" t="s">
        <v>424</v>
      </c>
      <c r="C1" s="326"/>
      <c r="D1" s="323"/>
      <c r="E1" s="323"/>
      <c r="F1" s="323"/>
      <c r="G1" s="323"/>
      <c r="H1" s="323"/>
      <c r="I1" s="323"/>
      <c r="J1" s="323"/>
    </row>
    <row r="2" spans="1:9" ht="11.25" customHeight="1">
      <c r="A2" s="119"/>
      <c r="B2" s="325" t="str">
        <f>'прил.5'!B2</f>
        <v>муниципального образования от 23.12.2014 г. № 76/4</v>
      </c>
      <c r="C2" s="325"/>
      <c r="D2" s="322"/>
      <c r="E2" s="322"/>
      <c r="F2" s="322"/>
      <c r="G2" s="322"/>
      <c r="H2" s="322"/>
      <c r="I2" s="322"/>
    </row>
    <row r="3" spans="1:9" ht="12.75" customHeight="1">
      <c r="A3" s="117"/>
      <c r="B3" s="325" t="str">
        <f>'прил.5'!B3</f>
        <v>"Об утверждении  бюджета Криволукского муниципального </v>
      </c>
      <c r="C3" s="325"/>
      <c r="D3" s="322"/>
      <c r="E3" s="322"/>
      <c r="F3" s="322"/>
      <c r="G3" s="322"/>
      <c r="H3" s="322"/>
      <c r="I3" s="322"/>
    </row>
    <row r="4" spans="1:9" ht="12.75" customHeight="1">
      <c r="A4" s="118"/>
      <c r="B4" s="325" t="str">
        <f>'прил.5'!B4</f>
        <v>образования на 2015 и плановый период 2016 и 2017 годов"</v>
      </c>
      <c r="C4" s="325"/>
      <c r="D4" s="322"/>
      <c r="E4" s="322"/>
      <c r="F4" s="322"/>
      <c r="G4" s="322"/>
      <c r="H4" s="322"/>
      <c r="I4" s="322"/>
    </row>
    <row r="5" spans="1:7" ht="12.75">
      <c r="A5" s="118"/>
      <c r="B5" s="118"/>
      <c r="C5" s="322"/>
      <c r="D5" s="132"/>
      <c r="E5" s="116"/>
      <c r="F5" s="116"/>
      <c r="G5" s="116"/>
    </row>
    <row r="6" spans="1:7" ht="12.75">
      <c r="A6" s="118"/>
      <c r="B6" s="118"/>
      <c r="C6" s="120"/>
      <c r="D6" s="121"/>
      <c r="E6" s="116"/>
      <c r="F6" s="116"/>
      <c r="G6" s="116"/>
    </row>
    <row r="7" spans="1:10" ht="12.75" customHeight="1">
      <c r="A7" s="324" t="s">
        <v>413</v>
      </c>
      <c r="B7" s="324"/>
      <c r="C7" s="324"/>
      <c r="D7" s="324"/>
      <c r="E7" s="324"/>
      <c r="F7" s="324"/>
      <c r="G7" s="324"/>
      <c r="H7" s="324"/>
      <c r="I7" s="324"/>
      <c r="J7" s="324"/>
    </row>
    <row r="8" spans="1:10" ht="12.75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7" ht="12.75">
      <c r="A9" s="121" t="s">
        <v>294</v>
      </c>
      <c r="B9" s="121"/>
      <c r="C9" s="121"/>
      <c r="D9" s="121"/>
      <c r="E9" s="116"/>
      <c r="F9" s="116"/>
      <c r="G9" s="116"/>
    </row>
    <row r="10" spans="1:10" ht="21">
      <c r="A10" s="122" t="s">
        <v>295</v>
      </c>
      <c r="B10" s="122" t="s">
        <v>296</v>
      </c>
      <c r="C10" s="122" t="s">
        <v>425</v>
      </c>
      <c r="D10" s="122" t="s">
        <v>406</v>
      </c>
      <c r="I10" s="122" t="s">
        <v>384</v>
      </c>
      <c r="J10" s="122" t="s">
        <v>406</v>
      </c>
    </row>
    <row r="11" spans="1:10" ht="42">
      <c r="A11" s="123" t="s">
        <v>297</v>
      </c>
      <c r="B11" s="124" t="s">
        <v>298</v>
      </c>
      <c r="C11" s="125">
        <f>C12</f>
        <v>747600</v>
      </c>
      <c r="D11" s="125">
        <f>D12</f>
        <v>828000</v>
      </c>
      <c r="I11" s="125">
        <f>I12</f>
        <v>828000</v>
      </c>
      <c r="J11" s="125">
        <f>J12</f>
        <v>828000</v>
      </c>
    </row>
    <row r="12" spans="1:10" ht="33.75">
      <c r="A12" s="126" t="s">
        <v>297</v>
      </c>
      <c r="B12" s="127" t="s">
        <v>298</v>
      </c>
      <c r="C12" s="128">
        <v>747600</v>
      </c>
      <c r="D12" s="128">
        <v>828000</v>
      </c>
      <c r="H12" t="s">
        <v>299</v>
      </c>
      <c r="I12" s="128">
        <v>828000</v>
      </c>
      <c r="J12" s="128">
        <v>828000</v>
      </c>
    </row>
    <row r="13" spans="1:10" ht="63">
      <c r="A13" s="123" t="s">
        <v>300</v>
      </c>
      <c r="B13" s="124" t="s">
        <v>301</v>
      </c>
      <c r="C13" s="125">
        <f>C14</f>
        <v>3834803.45</v>
      </c>
      <c r="D13" s="125">
        <f>D14</f>
        <v>2965551.3</v>
      </c>
      <c r="I13" s="125">
        <f>I14</f>
        <v>3161050</v>
      </c>
      <c r="J13" s="125">
        <f>J14</f>
        <v>2965551.3</v>
      </c>
    </row>
    <row r="14" spans="1:10" ht="56.25">
      <c r="A14" s="126" t="s">
        <v>300</v>
      </c>
      <c r="B14" s="127" t="s">
        <v>301</v>
      </c>
      <c r="C14" s="128">
        <v>3834803.45</v>
      </c>
      <c r="D14" s="128">
        <v>2965551.3</v>
      </c>
      <c r="I14" s="128">
        <v>3161050</v>
      </c>
      <c r="J14" s="128">
        <v>2965551.3</v>
      </c>
    </row>
    <row r="15" spans="1:10" ht="21">
      <c r="A15" s="123" t="s">
        <v>302</v>
      </c>
      <c r="B15" s="124" t="s">
        <v>303</v>
      </c>
      <c r="C15" s="125">
        <f>C16</f>
        <v>0</v>
      </c>
      <c r="D15" s="125">
        <f>D16</f>
        <v>0</v>
      </c>
      <c r="I15" s="125">
        <f>I16</f>
        <v>0</v>
      </c>
      <c r="J15" s="125">
        <f>J16</f>
        <v>0</v>
      </c>
    </row>
    <row r="16" spans="1:10" ht="22.5">
      <c r="A16" s="126" t="s">
        <v>302</v>
      </c>
      <c r="B16" s="127" t="s">
        <v>303</v>
      </c>
      <c r="C16" s="128">
        <v>0</v>
      </c>
      <c r="D16" s="128">
        <v>0</v>
      </c>
      <c r="I16" s="128">
        <v>0</v>
      </c>
      <c r="J16" s="128">
        <v>0</v>
      </c>
    </row>
    <row r="17" spans="1:10" ht="12.75">
      <c r="A17" s="123" t="s">
        <v>304</v>
      </c>
      <c r="B17" s="124" t="s">
        <v>305</v>
      </c>
      <c r="C17" s="125">
        <f>C18</f>
        <v>52600</v>
      </c>
      <c r="D17" s="125">
        <f>D18</f>
        <v>52600</v>
      </c>
      <c r="I17" s="125">
        <f>I18</f>
        <v>52600</v>
      </c>
      <c r="J17" s="125">
        <f>J18</f>
        <v>52600</v>
      </c>
    </row>
    <row r="18" spans="1:10" ht="12.75">
      <c r="A18" s="126" t="s">
        <v>304</v>
      </c>
      <c r="B18" s="127" t="s">
        <v>305</v>
      </c>
      <c r="C18" s="128">
        <v>52600</v>
      </c>
      <c r="D18" s="128">
        <v>52600</v>
      </c>
      <c r="I18" s="128">
        <v>52600</v>
      </c>
      <c r="J18" s="128">
        <v>52600</v>
      </c>
    </row>
    <row r="19" spans="1:10" ht="21">
      <c r="A19" s="123" t="s">
        <v>306</v>
      </c>
      <c r="B19" s="124" t="s">
        <v>307</v>
      </c>
      <c r="C19" s="125">
        <f>C20</f>
        <v>78200</v>
      </c>
      <c r="D19" s="125">
        <f>D20</f>
        <v>78100</v>
      </c>
      <c r="I19" s="125">
        <f>I20</f>
        <v>79300</v>
      </c>
      <c r="J19" s="125">
        <f>J20</f>
        <v>78100</v>
      </c>
    </row>
    <row r="20" spans="1:10" ht="12.75">
      <c r="A20" s="126" t="s">
        <v>306</v>
      </c>
      <c r="B20" s="127" t="s">
        <v>307</v>
      </c>
      <c r="C20" s="128">
        <v>78200</v>
      </c>
      <c r="D20" s="128">
        <v>78100</v>
      </c>
      <c r="I20" s="128">
        <v>79300</v>
      </c>
      <c r="J20" s="128">
        <v>78100</v>
      </c>
    </row>
    <row r="21" spans="1:10" ht="31.5">
      <c r="A21" s="123" t="s">
        <v>308</v>
      </c>
      <c r="B21" s="124" t="s">
        <v>309</v>
      </c>
      <c r="C21" s="125">
        <f>C22</f>
        <v>0</v>
      </c>
      <c r="D21" s="125">
        <f>D22</f>
        <v>0</v>
      </c>
      <c r="I21" s="125">
        <f>I22</f>
        <v>0</v>
      </c>
      <c r="J21" s="125">
        <f>J22</f>
        <v>0</v>
      </c>
    </row>
    <row r="22" spans="1:10" ht="33.75">
      <c r="A22" s="126" t="s">
        <v>308</v>
      </c>
      <c r="B22" s="127" t="s">
        <v>309</v>
      </c>
      <c r="C22" s="128">
        <v>0</v>
      </c>
      <c r="D22" s="128">
        <v>0</v>
      </c>
      <c r="I22" s="128">
        <v>0</v>
      </c>
      <c r="J22" s="128">
        <v>0</v>
      </c>
    </row>
    <row r="23" spans="1:10" ht="12.75">
      <c r="A23" s="123" t="s">
        <v>310</v>
      </c>
      <c r="B23" s="124" t="s">
        <v>311</v>
      </c>
      <c r="C23" s="125">
        <f>C24</f>
        <v>0</v>
      </c>
      <c r="D23" s="125">
        <f>D24</f>
        <v>0</v>
      </c>
      <c r="I23" s="125">
        <f>I24</f>
        <v>0</v>
      </c>
      <c r="J23" s="125">
        <f>J24</f>
        <v>0</v>
      </c>
    </row>
    <row r="24" spans="1:10" ht="12.75">
      <c r="A24" s="126" t="s">
        <v>310</v>
      </c>
      <c r="B24" s="127" t="s">
        <v>311</v>
      </c>
      <c r="C24" s="128">
        <v>0</v>
      </c>
      <c r="D24" s="128">
        <v>0</v>
      </c>
      <c r="I24" s="128">
        <v>0</v>
      </c>
      <c r="J24" s="128">
        <v>0</v>
      </c>
    </row>
    <row r="25" spans="1:10" s="57" customFormat="1" ht="12.75">
      <c r="A25" s="123" t="s">
        <v>156</v>
      </c>
      <c r="B25" s="124" t="s">
        <v>380</v>
      </c>
      <c r="C25" s="125">
        <f>C26</f>
        <v>0</v>
      </c>
      <c r="D25" s="125">
        <f>D26</f>
        <v>27588.7</v>
      </c>
      <c r="I25" s="125">
        <f>I26</f>
        <v>26300</v>
      </c>
      <c r="J25" s="125">
        <f>J26</f>
        <v>27588.7</v>
      </c>
    </row>
    <row r="26" spans="1:10" ht="12.75">
      <c r="A26" s="126" t="s">
        <v>156</v>
      </c>
      <c r="B26" s="127" t="s">
        <v>380</v>
      </c>
      <c r="C26" s="128">
        <v>0</v>
      </c>
      <c r="D26" s="128">
        <v>27588.7</v>
      </c>
      <c r="I26" s="128">
        <v>26300</v>
      </c>
      <c r="J26" s="128">
        <v>27588.7</v>
      </c>
    </row>
    <row r="27" spans="1:10" ht="12.75">
      <c r="A27" s="123" t="s">
        <v>163</v>
      </c>
      <c r="B27" s="124" t="s">
        <v>312</v>
      </c>
      <c r="C27" s="125">
        <f>C28</f>
        <v>187200</v>
      </c>
      <c r="D27" s="125">
        <f>D28</f>
        <v>165600</v>
      </c>
      <c r="I27" s="125">
        <f>I28</f>
        <v>28200</v>
      </c>
      <c r="J27" s="125">
        <f>J28</f>
        <v>165600</v>
      </c>
    </row>
    <row r="28" spans="1:10" ht="12.75">
      <c r="A28" s="126" t="s">
        <v>163</v>
      </c>
      <c r="B28" s="127" t="s">
        <v>312</v>
      </c>
      <c r="C28" s="128">
        <v>187200</v>
      </c>
      <c r="D28" s="128">
        <v>165600</v>
      </c>
      <c r="I28" s="128">
        <v>28200</v>
      </c>
      <c r="J28" s="128">
        <v>165600</v>
      </c>
    </row>
    <row r="29" spans="1:10" ht="12.75">
      <c r="A29" s="123" t="s">
        <v>313</v>
      </c>
      <c r="B29" s="124" t="s">
        <v>314</v>
      </c>
      <c r="C29" s="125">
        <f>C30</f>
        <v>1803029.95</v>
      </c>
      <c r="D29" s="125">
        <f>D30</f>
        <v>1281800</v>
      </c>
      <c r="I29" s="125">
        <f>I30</f>
        <v>1595550</v>
      </c>
      <c r="J29" s="125">
        <f>J30</f>
        <v>1281800</v>
      </c>
    </row>
    <row r="30" spans="1:10" ht="12.75">
      <c r="A30" s="126" t="s">
        <v>313</v>
      </c>
      <c r="B30" s="127" t="s">
        <v>314</v>
      </c>
      <c r="C30" s="128">
        <v>1803029.95</v>
      </c>
      <c r="D30" s="128">
        <v>1281800</v>
      </c>
      <c r="I30" s="128">
        <v>1595550</v>
      </c>
      <c r="J30" s="128">
        <v>1281800</v>
      </c>
    </row>
    <row r="31" spans="1:10" s="57" customFormat="1" ht="12.75">
      <c r="A31" s="123" t="s">
        <v>382</v>
      </c>
      <c r="B31" s="124" t="s">
        <v>383</v>
      </c>
      <c r="C31" s="125">
        <f>C32</f>
        <v>59500</v>
      </c>
      <c r="D31" s="125">
        <f>D32</f>
        <v>6200</v>
      </c>
      <c r="I31" s="125">
        <f>I32</f>
        <v>6500</v>
      </c>
      <c r="J31" s="125">
        <f>J32</f>
        <v>6200</v>
      </c>
    </row>
    <row r="32" spans="1:10" ht="12.75">
      <c r="A32" s="126" t="s">
        <v>382</v>
      </c>
      <c r="B32" s="127" t="s">
        <v>383</v>
      </c>
      <c r="C32" s="128">
        <v>59500</v>
      </c>
      <c r="D32" s="207">
        <v>6200</v>
      </c>
      <c r="I32" s="128">
        <v>6500</v>
      </c>
      <c r="J32" s="207">
        <v>6200</v>
      </c>
    </row>
    <row r="33" spans="1:10" s="57" customFormat="1" ht="21">
      <c r="A33" s="123" t="s">
        <v>371</v>
      </c>
      <c r="B33" s="124" t="s">
        <v>381</v>
      </c>
      <c r="C33" s="125">
        <v>7900</v>
      </c>
      <c r="D33" s="125">
        <f>D34</f>
        <v>0</v>
      </c>
      <c r="I33" s="125">
        <f>I34</f>
        <v>2800</v>
      </c>
      <c r="J33" s="125">
        <f>J34</f>
        <v>0</v>
      </c>
    </row>
    <row r="34" spans="1:10" ht="22.5">
      <c r="A34" s="126" t="s">
        <v>371</v>
      </c>
      <c r="B34" s="127" t="s">
        <v>381</v>
      </c>
      <c r="C34" s="128">
        <v>7900</v>
      </c>
      <c r="D34" s="208">
        <v>0</v>
      </c>
      <c r="I34" s="128">
        <v>2800</v>
      </c>
      <c r="J34" s="208">
        <v>0</v>
      </c>
    </row>
    <row r="35" spans="1:10" ht="21">
      <c r="A35" s="123" t="s">
        <v>315</v>
      </c>
      <c r="B35" s="124" t="s">
        <v>316</v>
      </c>
      <c r="C35" s="125">
        <f>C36</f>
        <v>113966.6</v>
      </c>
      <c r="D35" s="125">
        <f>D36</f>
        <v>53000</v>
      </c>
      <c r="I35" s="125">
        <f>I36</f>
        <v>53000</v>
      </c>
      <c r="J35" s="125">
        <f>J36</f>
        <v>53000</v>
      </c>
    </row>
    <row r="36" spans="1:10" ht="22.5">
      <c r="A36" s="126" t="s">
        <v>315</v>
      </c>
      <c r="B36" s="127" t="s">
        <v>316</v>
      </c>
      <c r="C36" s="128">
        <v>113966.6</v>
      </c>
      <c r="D36" s="208">
        <v>53000</v>
      </c>
      <c r="I36" s="128">
        <v>53000</v>
      </c>
      <c r="J36" s="208">
        <v>53000</v>
      </c>
    </row>
    <row r="37" spans="1:10" ht="12.75">
      <c r="A37" s="129" t="s">
        <v>317</v>
      </c>
      <c r="B37" s="130"/>
      <c r="C37" s="131">
        <f>C11+C13+C15+C17+C19+C21+C23+C27+C29+C35+C33+C25+C31</f>
        <v>6884800</v>
      </c>
      <c r="D37" s="131">
        <f>D11+D13+D15+D17+D19+D21+D23+D27+D29+D35+D33+D25+D31</f>
        <v>5458440</v>
      </c>
      <c r="I37" s="131">
        <f>I11+I13+I15+I17+I19+I21+I23+I27+I29+I35+I33+I25+I31</f>
        <v>5833300</v>
      </c>
      <c r="J37" s="131">
        <f>J11+J13+J15+J17+J19+J21+J23+J27+J29+J35+J33+J25+J31</f>
        <v>5458440</v>
      </c>
    </row>
    <row r="38" spans="1:4" ht="12.75">
      <c r="A38" s="121"/>
      <c r="B38" s="2"/>
      <c r="C38" s="2"/>
      <c r="D38" s="2"/>
    </row>
    <row r="39" spans="1:4" ht="15">
      <c r="A39" s="103" t="s">
        <v>235</v>
      </c>
      <c r="B39" s="100"/>
      <c r="C39" s="103" t="s">
        <v>286</v>
      </c>
      <c r="D39" s="2"/>
    </row>
  </sheetData>
  <sheetProtection/>
  <mergeCells count="5">
    <mergeCell ref="B1:C1"/>
    <mergeCell ref="A7:J8"/>
    <mergeCell ref="B2:C2"/>
    <mergeCell ref="B3:C3"/>
    <mergeCell ref="B4:C4"/>
  </mergeCell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I12" sqref="I12"/>
    </sheetView>
  </sheetViews>
  <sheetFormatPr defaultColWidth="9.00390625" defaultRowHeight="12.75" outlineLevelRow="1"/>
  <cols>
    <col min="1" max="1" width="42.75390625" style="0" customWidth="1"/>
    <col min="2" max="2" width="6.00390625" style="0" customWidth="1"/>
    <col min="3" max="3" width="4.875" style="0" customWidth="1"/>
    <col min="4" max="4" width="10.625" style="0" customWidth="1"/>
    <col min="5" max="5" width="5.125" style="0" customWidth="1"/>
    <col min="6" max="6" width="4.375" style="0" customWidth="1"/>
    <col min="7" max="7" width="14.75390625" style="18" customWidth="1"/>
    <col min="8" max="8" width="13.625" style="0" customWidth="1"/>
    <col min="9" max="9" width="15.00390625" style="0" customWidth="1"/>
  </cols>
  <sheetData>
    <row r="1" ht="12.75">
      <c r="E1" s="331" t="s">
        <v>426</v>
      </c>
    </row>
    <row r="2" spans="2:6" ht="12.75">
      <c r="B2" s="321"/>
      <c r="C2" s="321"/>
      <c r="D2" s="321"/>
      <c r="E2" s="321" t="str">
        <f>'прил.6'!B2</f>
        <v>муниципального образования от 23.12.2014 г. № 76/4</v>
      </c>
      <c r="F2" s="321"/>
    </row>
    <row r="3" spans="1:6" ht="12.75">
      <c r="A3" s="217"/>
      <c r="B3" s="218"/>
      <c r="C3" s="218"/>
      <c r="D3" s="218"/>
      <c r="E3" s="332" t="str">
        <f>'прил.6'!B3</f>
        <v>"Об утверждении  бюджета Криволукского муниципального </v>
      </c>
      <c r="F3" s="332"/>
    </row>
    <row r="4" spans="1:5" ht="12.75">
      <c r="A4" s="217"/>
      <c r="B4" s="218"/>
      <c r="C4" s="218"/>
      <c r="D4" s="218"/>
      <c r="E4" s="332" t="str">
        <f>'прил.6'!B4</f>
        <v>образования на 2015 и плановый период 2016 и 2017 годов"</v>
      </c>
    </row>
    <row r="5" spans="2:7" ht="12.75">
      <c r="B5" s="214"/>
      <c r="C5" s="214"/>
      <c r="D5" s="214"/>
      <c r="E5" s="214"/>
      <c r="F5" s="214"/>
      <c r="G5" s="215"/>
    </row>
    <row r="6" spans="1:10" ht="25.5" customHeight="1">
      <c r="A6" s="233" t="s">
        <v>409</v>
      </c>
      <c r="B6" s="233"/>
      <c r="C6" s="233"/>
      <c r="D6" s="233"/>
      <c r="E6" s="233"/>
      <c r="F6" s="233"/>
      <c r="G6" s="233"/>
      <c r="H6" s="233"/>
      <c r="I6" s="233"/>
      <c r="J6" s="19"/>
    </row>
    <row r="7" spans="1:10" ht="12.75" customHeight="1">
      <c r="A7" s="330" t="s">
        <v>83</v>
      </c>
      <c r="B7" s="330"/>
      <c r="C7" s="330"/>
      <c r="D7" s="330"/>
      <c r="E7" s="330"/>
      <c r="F7" s="330"/>
      <c r="G7" s="330"/>
      <c r="H7" s="330"/>
      <c r="I7" s="330"/>
      <c r="J7" s="1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19"/>
    </row>
    <row r="9" spans="1:9" ht="12.75">
      <c r="A9" s="328" t="s">
        <v>84</v>
      </c>
      <c r="B9" s="328" t="s">
        <v>85</v>
      </c>
      <c r="C9" s="328" t="s">
        <v>86</v>
      </c>
      <c r="D9" s="328" t="s">
        <v>87</v>
      </c>
      <c r="E9" s="328" t="s">
        <v>88</v>
      </c>
      <c r="F9" s="328" t="s">
        <v>89</v>
      </c>
      <c r="G9" s="327" t="s">
        <v>291</v>
      </c>
      <c r="H9" s="114" t="s">
        <v>379</v>
      </c>
      <c r="I9" s="114" t="s">
        <v>410</v>
      </c>
    </row>
    <row r="10" spans="1:9" ht="12.75">
      <c r="A10" s="328"/>
      <c r="B10" s="328"/>
      <c r="C10" s="328"/>
      <c r="D10" s="328"/>
      <c r="E10" s="328"/>
      <c r="F10" s="328"/>
      <c r="G10" s="21" t="s">
        <v>90</v>
      </c>
      <c r="H10" s="20" t="s">
        <v>90</v>
      </c>
      <c r="I10" s="20" t="s">
        <v>90</v>
      </c>
    </row>
    <row r="11" spans="1:9" ht="12.75">
      <c r="A11" s="22" t="s">
        <v>82</v>
      </c>
      <c r="B11" s="23"/>
      <c r="C11" s="24"/>
      <c r="D11" s="24"/>
      <c r="E11" s="24"/>
      <c r="F11" s="25"/>
      <c r="G11" s="190">
        <f>G12+G41+G54+G57+G61+G79+G104+G107+G110</f>
        <v>6884800</v>
      </c>
      <c r="H11" s="190">
        <f>H12+H41+H54+H57+H61+H79+H104+H107+H110</f>
        <v>5833300</v>
      </c>
      <c r="I11" s="190">
        <f>I12+I41+I54+I57+I61+I79+I104+I107+I110</f>
        <v>5458440</v>
      </c>
    </row>
    <row r="12" spans="1:9" s="31" customFormat="1" ht="12.75">
      <c r="A12" s="26" t="s">
        <v>91</v>
      </c>
      <c r="B12" s="27" t="s">
        <v>92</v>
      </c>
      <c r="C12" s="28" t="s">
        <v>93</v>
      </c>
      <c r="D12" s="28" t="s">
        <v>94</v>
      </c>
      <c r="E12" s="28" t="s">
        <v>95</v>
      </c>
      <c r="F12" s="29" t="s">
        <v>95</v>
      </c>
      <c r="G12" s="191">
        <f>G13+G20+G38</f>
        <v>4635003.45</v>
      </c>
      <c r="H12" s="191">
        <f>H13+H20+H38</f>
        <v>4041650</v>
      </c>
      <c r="I12" s="191">
        <f>I13+I20+I38</f>
        <v>3846151.3</v>
      </c>
    </row>
    <row r="13" spans="1:9" s="31" customFormat="1" ht="38.25">
      <c r="A13" s="26" t="s">
        <v>96</v>
      </c>
      <c r="B13" s="27" t="s">
        <v>92</v>
      </c>
      <c r="C13" s="28" t="s">
        <v>97</v>
      </c>
      <c r="D13" s="28" t="s">
        <v>94</v>
      </c>
      <c r="E13" s="28" t="s">
        <v>95</v>
      </c>
      <c r="F13" s="29" t="s">
        <v>95</v>
      </c>
      <c r="G13" s="191">
        <f>G16</f>
        <v>747600</v>
      </c>
      <c r="H13" s="192">
        <f aca="true" t="shared" si="0" ref="H13:I15">H14</f>
        <v>828000</v>
      </c>
      <c r="I13" s="192">
        <f t="shared" si="0"/>
        <v>828000</v>
      </c>
    </row>
    <row r="14" spans="1:9" s="31" customFormat="1" ht="25.5">
      <c r="A14" s="32" t="s">
        <v>98</v>
      </c>
      <c r="B14" s="33" t="s">
        <v>92</v>
      </c>
      <c r="C14" s="34" t="s">
        <v>97</v>
      </c>
      <c r="D14" s="34" t="s">
        <v>99</v>
      </c>
      <c r="E14" s="34" t="s">
        <v>95</v>
      </c>
      <c r="F14" s="35" t="s">
        <v>95</v>
      </c>
      <c r="G14" s="193">
        <f>G16</f>
        <v>747600</v>
      </c>
      <c r="H14" s="194">
        <f t="shared" si="0"/>
        <v>828000</v>
      </c>
      <c r="I14" s="194">
        <f t="shared" si="0"/>
        <v>828000</v>
      </c>
    </row>
    <row r="15" spans="1:9" s="31" customFormat="1" ht="38.25">
      <c r="A15" s="26" t="s">
        <v>100</v>
      </c>
      <c r="B15" s="27" t="s">
        <v>92</v>
      </c>
      <c r="C15" s="28" t="s">
        <v>97</v>
      </c>
      <c r="D15" s="28" t="s">
        <v>101</v>
      </c>
      <c r="E15" s="28" t="s">
        <v>95</v>
      </c>
      <c r="F15" s="29" t="s">
        <v>95</v>
      </c>
      <c r="G15" s="191">
        <f>G16</f>
        <v>747600</v>
      </c>
      <c r="H15" s="192">
        <f t="shared" si="0"/>
        <v>828000</v>
      </c>
      <c r="I15" s="192">
        <f t="shared" si="0"/>
        <v>828000</v>
      </c>
    </row>
    <row r="16" spans="1:9" s="41" customFormat="1" ht="12.75">
      <c r="A16" s="37" t="s">
        <v>103</v>
      </c>
      <c r="B16" s="38" t="s">
        <v>92</v>
      </c>
      <c r="C16" s="39" t="s">
        <v>97</v>
      </c>
      <c r="D16" s="39" t="s">
        <v>101</v>
      </c>
      <c r="E16" s="39" t="s">
        <v>358</v>
      </c>
      <c r="F16" s="40" t="s">
        <v>104</v>
      </c>
      <c r="G16" s="195">
        <v>747600</v>
      </c>
      <c r="H16" s="192">
        <f>H17+H18+H19</f>
        <v>828000</v>
      </c>
      <c r="I16" s="192">
        <f>I17+I18+I19</f>
        <v>828000</v>
      </c>
    </row>
    <row r="17" spans="1:9" ht="12.75">
      <c r="A17" s="42" t="s">
        <v>105</v>
      </c>
      <c r="B17" s="23" t="s">
        <v>92</v>
      </c>
      <c r="C17" s="24" t="s">
        <v>97</v>
      </c>
      <c r="D17" s="43" t="s">
        <v>101</v>
      </c>
      <c r="E17" s="24" t="s">
        <v>358</v>
      </c>
      <c r="F17" s="25" t="s">
        <v>106</v>
      </c>
      <c r="G17" s="187">
        <v>530000</v>
      </c>
      <c r="H17" s="187">
        <v>636000</v>
      </c>
      <c r="I17" s="187">
        <v>636000</v>
      </c>
    </row>
    <row r="18" spans="1:9" ht="12.75">
      <c r="A18" s="42" t="s">
        <v>107</v>
      </c>
      <c r="B18" s="23" t="s">
        <v>92</v>
      </c>
      <c r="C18" s="24" t="s">
        <v>97</v>
      </c>
      <c r="D18" s="43" t="s">
        <v>101</v>
      </c>
      <c r="E18" s="24" t="s">
        <v>358</v>
      </c>
      <c r="F18" s="25" t="s">
        <v>108</v>
      </c>
      <c r="G18" s="187">
        <v>60000</v>
      </c>
      <c r="H18" s="188"/>
      <c r="I18" s="188">
        <f>H18*105.2/100</f>
        <v>0</v>
      </c>
    </row>
    <row r="19" spans="1:9" ht="12.75">
      <c r="A19" s="42" t="s">
        <v>109</v>
      </c>
      <c r="B19" s="23" t="s">
        <v>92</v>
      </c>
      <c r="C19" s="24" t="s">
        <v>97</v>
      </c>
      <c r="D19" s="43" t="s">
        <v>101</v>
      </c>
      <c r="E19" s="24" t="s">
        <v>358</v>
      </c>
      <c r="F19" s="25" t="s">
        <v>110</v>
      </c>
      <c r="G19" s="187">
        <v>157600</v>
      </c>
      <c r="H19" s="187">
        <v>192000</v>
      </c>
      <c r="I19" s="188">
        <v>192000</v>
      </c>
    </row>
    <row r="20" spans="1:9" s="31" customFormat="1" ht="38.25">
      <c r="A20" s="26" t="s">
        <v>111</v>
      </c>
      <c r="B20" s="27" t="s">
        <v>92</v>
      </c>
      <c r="C20" s="28" t="s">
        <v>112</v>
      </c>
      <c r="D20" s="28" t="s">
        <v>94</v>
      </c>
      <c r="E20" s="28" t="s">
        <v>95</v>
      </c>
      <c r="F20" s="29" t="s">
        <v>95</v>
      </c>
      <c r="G20" s="191">
        <f aca="true" t="shared" si="1" ref="G20:I21">G21</f>
        <v>3834803.45</v>
      </c>
      <c r="H20" s="192">
        <f t="shared" si="1"/>
        <v>3161050</v>
      </c>
      <c r="I20" s="192">
        <f t="shared" si="1"/>
        <v>2965551.3</v>
      </c>
    </row>
    <row r="21" spans="1:9" s="31" customFormat="1" ht="25.5">
      <c r="A21" s="32" t="s">
        <v>98</v>
      </c>
      <c r="B21" s="33" t="s">
        <v>92</v>
      </c>
      <c r="C21" s="34" t="s">
        <v>112</v>
      </c>
      <c r="D21" s="34" t="s">
        <v>99</v>
      </c>
      <c r="E21" s="34" t="s">
        <v>95</v>
      </c>
      <c r="F21" s="35" t="s">
        <v>95</v>
      </c>
      <c r="G21" s="193">
        <f t="shared" si="1"/>
        <v>3834803.45</v>
      </c>
      <c r="H21" s="194">
        <f t="shared" si="1"/>
        <v>3161050</v>
      </c>
      <c r="I21" s="194">
        <f t="shared" si="1"/>
        <v>2965551.3</v>
      </c>
    </row>
    <row r="22" spans="1:9" s="31" customFormat="1" ht="12.75">
      <c r="A22" s="26" t="s">
        <v>113</v>
      </c>
      <c r="B22" s="27" t="s">
        <v>92</v>
      </c>
      <c r="C22" s="28" t="s">
        <v>112</v>
      </c>
      <c r="D22" s="28" t="s">
        <v>114</v>
      </c>
      <c r="E22" s="28" t="s">
        <v>95</v>
      </c>
      <c r="F22" s="29" t="s">
        <v>95</v>
      </c>
      <c r="G22" s="191">
        <f>G23+G27+G35+G34</f>
        <v>3834803.45</v>
      </c>
      <c r="H22" s="192">
        <f>H23+H27+H35</f>
        <v>3161050</v>
      </c>
      <c r="I22" s="192">
        <f>I23+I27+I35</f>
        <v>2965551.3</v>
      </c>
    </row>
    <row r="23" spans="1:9" s="41" customFormat="1" ht="17.25" customHeight="1">
      <c r="A23" s="37" t="s">
        <v>103</v>
      </c>
      <c r="B23" s="38" t="s">
        <v>92</v>
      </c>
      <c r="C23" s="39" t="s">
        <v>112</v>
      </c>
      <c r="D23" s="39" t="s">
        <v>114</v>
      </c>
      <c r="E23" s="39" t="s">
        <v>95</v>
      </c>
      <c r="F23" s="40" t="s">
        <v>104</v>
      </c>
      <c r="G23" s="196">
        <f>G24+G25+G26</f>
        <v>2606874</v>
      </c>
      <c r="H23" s="186">
        <f>H24+H25+H26</f>
        <v>2838050</v>
      </c>
      <c r="I23" s="186">
        <f>I24+I25+I26</f>
        <v>2757390</v>
      </c>
    </row>
    <row r="24" spans="1:9" ht="12.75">
      <c r="A24" s="42" t="s">
        <v>105</v>
      </c>
      <c r="B24" s="23" t="s">
        <v>92</v>
      </c>
      <c r="C24" s="24" t="s">
        <v>112</v>
      </c>
      <c r="D24" s="43" t="s">
        <v>114</v>
      </c>
      <c r="E24" s="24" t="s">
        <v>358</v>
      </c>
      <c r="F24" s="25" t="s">
        <v>106</v>
      </c>
      <c r="G24" s="187">
        <v>1887000</v>
      </c>
      <c r="H24" s="187">
        <v>2139752</v>
      </c>
      <c r="I24" s="188">
        <v>2102450</v>
      </c>
    </row>
    <row r="25" spans="1:9" ht="12.75">
      <c r="A25" s="42" t="s">
        <v>107</v>
      </c>
      <c r="B25" s="23" t="s">
        <v>92</v>
      </c>
      <c r="C25" s="24" t="s">
        <v>112</v>
      </c>
      <c r="D25" s="43" t="s">
        <v>114</v>
      </c>
      <c r="E25" s="24" t="s">
        <v>359</v>
      </c>
      <c r="F25" s="25" t="s">
        <v>108</v>
      </c>
      <c r="G25" s="187">
        <v>150000</v>
      </c>
      <c r="H25" s="188"/>
      <c r="I25" s="188">
        <v>20000</v>
      </c>
    </row>
    <row r="26" spans="1:9" ht="12.75">
      <c r="A26" s="42" t="s">
        <v>109</v>
      </c>
      <c r="B26" s="23" t="s">
        <v>92</v>
      </c>
      <c r="C26" s="24" t="s">
        <v>112</v>
      </c>
      <c r="D26" s="43" t="s">
        <v>114</v>
      </c>
      <c r="E26" s="24" t="s">
        <v>358</v>
      </c>
      <c r="F26" s="25" t="s">
        <v>110</v>
      </c>
      <c r="G26" s="187">
        <v>569874</v>
      </c>
      <c r="H26" s="188">
        <v>698298</v>
      </c>
      <c r="I26" s="188">
        <v>634940</v>
      </c>
    </row>
    <row r="27" spans="1:9" s="41" customFormat="1" ht="12.75">
      <c r="A27" s="37" t="s">
        <v>115</v>
      </c>
      <c r="B27" s="38" t="s">
        <v>92</v>
      </c>
      <c r="C27" s="39" t="s">
        <v>116</v>
      </c>
      <c r="D27" s="39" t="s">
        <v>114</v>
      </c>
      <c r="E27" s="39" t="s">
        <v>95</v>
      </c>
      <c r="F27" s="40" t="s">
        <v>117</v>
      </c>
      <c r="G27" s="196">
        <f>G29+G30+G28+G31+G33+G32</f>
        <v>801929.45</v>
      </c>
      <c r="H27" s="186">
        <f>H28+H29+H30+H31+H32+H33+H34</f>
        <v>293000</v>
      </c>
      <c r="I27" s="186">
        <f>I28+I29+I30+I31+I32+I33+I34</f>
        <v>178500</v>
      </c>
    </row>
    <row r="28" spans="1:9" ht="12.75">
      <c r="A28" s="42" t="s">
        <v>118</v>
      </c>
      <c r="B28" s="23" t="s">
        <v>92</v>
      </c>
      <c r="C28" s="24" t="s">
        <v>112</v>
      </c>
      <c r="D28" s="43" t="s">
        <v>114</v>
      </c>
      <c r="E28" s="24" t="s">
        <v>360</v>
      </c>
      <c r="F28" s="25" t="s">
        <v>119</v>
      </c>
      <c r="G28" s="187">
        <v>25000</v>
      </c>
      <c r="H28" s="188">
        <v>25000</v>
      </c>
      <c r="I28" s="188">
        <v>25000</v>
      </c>
    </row>
    <row r="29" spans="1:9" ht="12.75">
      <c r="A29" s="42" t="s">
        <v>120</v>
      </c>
      <c r="B29" s="23" t="s">
        <v>92</v>
      </c>
      <c r="C29" s="24" t="s">
        <v>112</v>
      </c>
      <c r="D29" s="43" t="s">
        <v>114</v>
      </c>
      <c r="E29" s="24" t="s">
        <v>359</v>
      </c>
      <c r="F29" s="25" t="s">
        <v>121</v>
      </c>
      <c r="G29" s="187">
        <v>32000</v>
      </c>
      <c r="H29" s="188">
        <v>32000</v>
      </c>
      <c r="I29" s="188">
        <v>16000</v>
      </c>
    </row>
    <row r="30" spans="1:9" ht="12.75">
      <c r="A30" s="42" t="s">
        <v>122</v>
      </c>
      <c r="B30" s="23" t="s">
        <v>92</v>
      </c>
      <c r="C30" s="24" t="s">
        <v>112</v>
      </c>
      <c r="D30" s="43" t="s">
        <v>114</v>
      </c>
      <c r="E30" s="24" t="s">
        <v>360</v>
      </c>
      <c r="F30" s="25" t="s">
        <v>123</v>
      </c>
      <c r="G30" s="187">
        <v>182807.45</v>
      </c>
      <c r="H30" s="188">
        <v>185000</v>
      </c>
      <c r="I30" s="188">
        <v>86500</v>
      </c>
    </row>
    <row r="31" spans="1:9" ht="12.75">
      <c r="A31" s="42" t="s">
        <v>124</v>
      </c>
      <c r="B31" s="23" t="s">
        <v>92</v>
      </c>
      <c r="C31" s="24" t="s">
        <v>112</v>
      </c>
      <c r="D31" s="43" t="s">
        <v>114</v>
      </c>
      <c r="E31" s="24" t="s">
        <v>360</v>
      </c>
      <c r="F31" s="25" t="s">
        <v>125</v>
      </c>
      <c r="G31" s="187">
        <v>200000</v>
      </c>
      <c r="H31" s="188">
        <v>10000</v>
      </c>
      <c r="I31" s="188">
        <v>10000</v>
      </c>
    </row>
    <row r="32" spans="1:9" ht="12.75">
      <c r="A32" s="42" t="s">
        <v>284</v>
      </c>
      <c r="B32" s="23" t="s">
        <v>92</v>
      </c>
      <c r="C32" s="24" t="s">
        <v>112</v>
      </c>
      <c r="D32" s="43" t="s">
        <v>114</v>
      </c>
      <c r="E32" s="24" t="s">
        <v>360</v>
      </c>
      <c r="F32" s="25" t="s">
        <v>285</v>
      </c>
      <c r="G32" s="187">
        <v>205506</v>
      </c>
      <c r="H32" s="188">
        <v>10000</v>
      </c>
      <c r="I32" s="188">
        <v>10000</v>
      </c>
    </row>
    <row r="33" spans="1:9" ht="12.75">
      <c r="A33" s="42" t="s">
        <v>126</v>
      </c>
      <c r="B33" s="23" t="s">
        <v>92</v>
      </c>
      <c r="C33" s="24" t="s">
        <v>112</v>
      </c>
      <c r="D33" s="43" t="s">
        <v>114</v>
      </c>
      <c r="E33" s="24" t="s">
        <v>360</v>
      </c>
      <c r="F33" s="25" t="s">
        <v>127</v>
      </c>
      <c r="G33" s="187">
        <v>156616</v>
      </c>
      <c r="H33" s="188">
        <v>16000</v>
      </c>
      <c r="I33" s="188">
        <v>16000</v>
      </c>
    </row>
    <row r="34" spans="1:9" ht="12.75">
      <c r="A34" s="42" t="s">
        <v>128</v>
      </c>
      <c r="B34" s="23" t="s">
        <v>92</v>
      </c>
      <c r="C34" s="24" t="s">
        <v>112</v>
      </c>
      <c r="D34" s="43" t="s">
        <v>114</v>
      </c>
      <c r="E34" s="24" t="s">
        <v>360</v>
      </c>
      <c r="F34" s="25" t="s">
        <v>129</v>
      </c>
      <c r="G34" s="187">
        <v>26000</v>
      </c>
      <c r="H34" s="188">
        <v>15000</v>
      </c>
      <c r="I34" s="188">
        <v>15000</v>
      </c>
    </row>
    <row r="35" spans="1:9" s="41" customFormat="1" ht="12.75">
      <c r="A35" s="37" t="s">
        <v>130</v>
      </c>
      <c r="B35" s="38" t="s">
        <v>92</v>
      </c>
      <c r="C35" s="39" t="s">
        <v>112</v>
      </c>
      <c r="D35" s="39" t="s">
        <v>114</v>
      </c>
      <c r="E35" s="39" t="s">
        <v>95</v>
      </c>
      <c r="F35" s="40" t="s">
        <v>131</v>
      </c>
      <c r="G35" s="196">
        <f>G36+G37</f>
        <v>400000</v>
      </c>
      <c r="H35" s="188">
        <f>H36+H37</f>
        <v>30000</v>
      </c>
      <c r="I35" s="188">
        <f>I36+I37</f>
        <v>29661.3</v>
      </c>
    </row>
    <row r="36" spans="1:9" s="49" customFormat="1" ht="13.5" customHeight="1">
      <c r="A36" s="45" t="s">
        <v>132</v>
      </c>
      <c r="B36" s="46" t="s">
        <v>92</v>
      </c>
      <c r="C36" s="47" t="s">
        <v>112</v>
      </c>
      <c r="D36" s="47" t="s">
        <v>114</v>
      </c>
      <c r="E36" s="47" t="s">
        <v>360</v>
      </c>
      <c r="F36" s="48" t="s">
        <v>133</v>
      </c>
      <c r="G36" s="197">
        <v>100000</v>
      </c>
      <c r="H36" s="188">
        <v>0</v>
      </c>
      <c r="I36" s="188">
        <f>H36*104.9/100</f>
        <v>0</v>
      </c>
    </row>
    <row r="37" spans="1:9" ht="12.75" customHeight="1">
      <c r="A37" s="42" t="s">
        <v>134</v>
      </c>
      <c r="B37" s="23" t="s">
        <v>92</v>
      </c>
      <c r="C37" s="24" t="s">
        <v>112</v>
      </c>
      <c r="D37" s="43" t="s">
        <v>114</v>
      </c>
      <c r="E37" s="24" t="s">
        <v>360</v>
      </c>
      <c r="F37" s="25" t="s">
        <v>135</v>
      </c>
      <c r="G37" s="187">
        <v>300000</v>
      </c>
      <c r="H37" s="188">
        <v>30000</v>
      </c>
      <c r="I37" s="188">
        <v>29661.3</v>
      </c>
    </row>
    <row r="38" spans="1:9" ht="12.75">
      <c r="A38" s="22" t="s">
        <v>191</v>
      </c>
      <c r="B38" s="50" t="s">
        <v>92</v>
      </c>
      <c r="C38" s="51" t="s">
        <v>183</v>
      </c>
      <c r="D38" s="51" t="s">
        <v>94</v>
      </c>
      <c r="E38" s="51" t="s">
        <v>95</v>
      </c>
      <c r="F38" s="52" t="s">
        <v>95</v>
      </c>
      <c r="G38" s="190">
        <f>G39</f>
        <v>52600</v>
      </c>
      <c r="H38" s="190">
        <f>H39</f>
        <v>52600</v>
      </c>
      <c r="I38" s="190">
        <f>I39</f>
        <v>52600</v>
      </c>
    </row>
    <row r="39" spans="1:9" ht="12.75">
      <c r="A39" s="42" t="s">
        <v>191</v>
      </c>
      <c r="B39" s="23" t="s">
        <v>92</v>
      </c>
      <c r="C39" s="24" t="s">
        <v>183</v>
      </c>
      <c r="D39" s="24" t="s">
        <v>192</v>
      </c>
      <c r="E39" s="24"/>
      <c r="F39" s="25"/>
      <c r="G39" s="187">
        <f>G40</f>
        <v>52600</v>
      </c>
      <c r="H39" s="188">
        <v>52600</v>
      </c>
      <c r="I39" s="188">
        <v>52600</v>
      </c>
    </row>
    <row r="40" spans="1:9" ht="12.75">
      <c r="A40" s="42" t="s">
        <v>128</v>
      </c>
      <c r="B40" s="23" t="s">
        <v>92</v>
      </c>
      <c r="C40" s="24" t="s">
        <v>183</v>
      </c>
      <c r="D40" s="24" t="s">
        <v>192</v>
      </c>
      <c r="E40" s="24" t="s">
        <v>361</v>
      </c>
      <c r="F40" s="25" t="s">
        <v>129</v>
      </c>
      <c r="G40" s="187">
        <v>52600</v>
      </c>
      <c r="H40" s="188">
        <v>52600</v>
      </c>
      <c r="I40" s="188">
        <v>52600</v>
      </c>
    </row>
    <row r="41" spans="1:9" ht="12.75">
      <c r="A41" s="22" t="s">
        <v>136</v>
      </c>
      <c r="B41" s="50" t="s">
        <v>97</v>
      </c>
      <c r="C41" s="51" t="s">
        <v>137</v>
      </c>
      <c r="D41" s="51" t="s">
        <v>138</v>
      </c>
      <c r="E41" s="51" t="s">
        <v>95</v>
      </c>
      <c r="F41" s="52" t="s">
        <v>95</v>
      </c>
      <c r="G41" s="190">
        <f>G42+G46+G51+G50</f>
        <v>78200</v>
      </c>
      <c r="H41" s="198">
        <f>H42+H46+H51</f>
        <v>79300</v>
      </c>
      <c r="I41" s="198">
        <f>I42+I46+I51</f>
        <v>78100</v>
      </c>
    </row>
    <row r="42" spans="1:9" s="41" customFormat="1" ht="16.5" customHeight="1">
      <c r="A42" s="37" t="s">
        <v>103</v>
      </c>
      <c r="B42" s="38" t="s">
        <v>97</v>
      </c>
      <c r="C42" s="39" t="s">
        <v>137</v>
      </c>
      <c r="D42" s="39" t="s">
        <v>138</v>
      </c>
      <c r="E42" s="39" t="s">
        <v>95</v>
      </c>
      <c r="F42" s="40" t="s">
        <v>104</v>
      </c>
      <c r="G42" s="196">
        <f>G43+G44+G45</f>
        <v>66000</v>
      </c>
      <c r="H42" s="196">
        <f>H43+H44+H45</f>
        <v>67100</v>
      </c>
      <c r="I42" s="196">
        <f>I43+I44+I45</f>
        <v>65900</v>
      </c>
    </row>
    <row r="43" spans="1:9" ht="12.75">
      <c r="A43" s="53" t="s">
        <v>105</v>
      </c>
      <c r="B43" s="54" t="s">
        <v>97</v>
      </c>
      <c r="C43" s="43" t="s">
        <v>137</v>
      </c>
      <c r="D43" s="43" t="s">
        <v>138</v>
      </c>
      <c r="E43" s="24" t="s">
        <v>358</v>
      </c>
      <c r="F43" s="55" t="s">
        <v>106</v>
      </c>
      <c r="G43" s="199">
        <v>50500</v>
      </c>
      <c r="H43" s="188">
        <v>51700</v>
      </c>
      <c r="I43" s="188">
        <v>50500</v>
      </c>
    </row>
    <row r="44" spans="1:9" ht="12.75">
      <c r="A44" s="53" t="s">
        <v>107</v>
      </c>
      <c r="B44" s="54" t="s">
        <v>97</v>
      </c>
      <c r="C44" s="43" t="s">
        <v>137</v>
      </c>
      <c r="D44" s="43" t="s">
        <v>138</v>
      </c>
      <c r="E44" s="24" t="s">
        <v>359</v>
      </c>
      <c r="F44" s="55" t="s">
        <v>108</v>
      </c>
      <c r="G44" s="199">
        <v>0</v>
      </c>
      <c r="H44" s="188">
        <f>G44*105.2/100</f>
        <v>0</v>
      </c>
      <c r="I44" s="188">
        <f>H44*105.2/100</f>
        <v>0</v>
      </c>
    </row>
    <row r="45" spans="1:9" ht="12.75">
      <c r="A45" s="53" t="s">
        <v>109</v>
      </c>
      <c r="B45" s="54" t="s">
        <v>97</v>
      </c>
      <c r="C45" s="43" t="s">
        <v>137</v>
      </c>
      <c r="D45" s="43" t="s">
        <v>138</v>
      </c>
      <c r="E45" s="24" t="s">
        <v>358</v>
      </c>
      <c r="F45" s="55" t="s">
        <v>110</v>
      </c>
      <c r="G45" s="199">
        <v>15500</v>
      </c>
      <c r="H45" s="188">
        <v>15400</v>
      </c>
      <c r="I45" s="188">
        <v>15400</v>
      </c>
    </row>
    <row r="46" spans="1:9" s="41" customFormat="1" ht="12.75">
      <c r="A46" s="37" t="s">
        <v>115</v>
      </c>
      <c r="B46" s="38" t="s">
        <v>97</v>
      </c>
      <c r="C46" s="39" t="s">
        <v>137</v>
      </c>
      <c r="D46" s="39" t="s">
        <v>138</v>
      </c>
      <c r="E46" s="39" t="s">
        <v>95</v>
      </c>
      <c r="F46" s="40" t="s">
        <v>117</v>
      </c>
      <c r="G46" s="196">
        <f>G47+G48+G49+G50</f>
        <v>4400</v>
      </c>
      <c r="H46" s="196">
        <f>H47+H48+H49</f>
        <v>4400</v>
      </c>
      <c r="I46" s="196">
        <f>I47+I48+I49</f>
        <v>4400</v>
      </c>
    </row>
    <row r="47" spans="1:9" ht="12.75">
      <c r="A47" s="53" t="s">
        <v>118</v>
      </c>
      <c r="B47" s="54" t="s">
        <v>97</v>
      </c>
      <c r="C47" s="43" t="s">
        <v>137</v>
      </c>
      <c r="D47" s="43" t="s">
        <v>138</v>
      </c>
      <c r="E47" s="24" t="s">
        <v>360</v>
      </c>
      <c r="F47" s="55" t="s">
        <v>119</v>
      </c>
      <c r="G47" s="199">
        <v>0</v>
      </c>
      <c r="H47" s="188">
        <f>G47*105.2/100</f>
        <v>0</v>
      </c>
      <c r="I47" s="188">
        <f>H47*105.2/100</f>
        <v>0</v>
      </c>
    </row>
    <row r="48" spans="1:9" ht="12.75">
      <c r="A48" s="53" t="s">
        <v>120</v>
      </c>
      <c r="B48" s="54" t="s">
        <v>97</v>
      </c>
      <c r="C48" s="43" t="s">
        <v>137</v>
      </c>
      <c r="D48" s="43" t="s">
        <v>138</v>
      </c>
      <c r="E48" s="24" t="s">
        <v>359</v>
      </c>
      <c r="F48" s="55" t="s">
        <v>121</v>
      </c>
      <c r="G48" s="199">
        <v>4400</v>
      </c>
      <c r="H48" s="188">
        <v>4400</v>
      </c>
      <c r="I48" s="188">
        <v>4400</v>
      </c>
    </row>
    <row r="49" spans="1:9" ht="13.5" customHeight="1">
      <c r="A49" s="53" t="s">
        <v>122</v>
      </c>
      <c r="B49" s="54" t="s">
        <v>97</v>
      </c>
      <c r="C49" s="43" t="s">
        <v>137</v>
      </c>
      <c r="D49" s="43" t="s">
        <v>138</v>
      </c>
      <c r="E49" s="24" t="s">
        <v>360</v>
      </c>
      <c r="F49" s="55" t="s">
        <v>123</v>
      </c>
      <c r="G49" s="199">
        <v>0</v>
      </c>
      <c r="H49" s="188">
        <f>G49*105.2/100</f>
        <v>0</v>
      </c>
      <c r="I49" s="188">
        <f>H49*104.9/100</f>
        <v>0</v>
      </c>
    </row>
    <row r="50" spans="1:9" ht="12.75">
      <c r="A50" s="53" t="s">
        <v>128</v>
      </c>
      <c r="B50" s="54" t="s">
        <v>97</v>
      </c>
      <c r="C50" s="43" t="s">
        <v>137</v>
      </c>
      <c r="D50" s="43" t="s">
        <v>138</v>
      </c>
      <c r="E50" s="24" t="s">
        <v>360</v>
      </c>
      <c r="F50" s="55" t="s">
        <v>129</v>
      </c>
      <c r="G50" s="199"/>
      <c r="H50" s="188">
        <f>G50*105.2/100</f>
        <v>0</v>
      </c>
      <c r="I50" s="188">
        <f>H50*104.9/100</f>
        <v>0</v>
      </c>
    </row>
    <row r="51" spans="1:9" s="41" customFormat="1" ht="12.75">
      <c r="A51" s="37" t="s">
        <v>130</v>
      </c>
      <c r="B51" s="38" t="s">
        <v>97</v>
      </c>
      <c r="C51" s="39" t="s">
        <v>137</v>
      </c>
      <c r="D51" s="39" t="s">
        <v>138</v>
      </c>
      <c r="E51" s="39" t="s">
        <v>95</v>
      </c>
      <c r="F51" s="40" t="s">
        <v>131</v>
      </c>
      <c r="G51" s="196">
        <f>G52+G53</f>
        <v>7800</v>
      </c>
      <c r="H51" s="196">
        <f>H52+H53</f>
        <v>7800</v>
      </c>
      <c r="I51" s="196">
        <f>I52+I53</f>
        <v>7800</v>
      </c>
    </row>
    <row r="52" spans="1:9" ht="13.5" customHeight="1">
      <c r="A52" s="53" t="s">
        <v>132</v>
      </c>
      <c r="B52" s="54" t="s">
        <v>97</v>
      </c>
      <c r="C52" s="43" t="s">
        <v>137</v>
      </c>
      <c r="D52" s="43" t="s">
        <v>138</v>
      </c>
      <c r="E52" s="24" t="s">
        <v>360</v>
      </c>
      <c r="F52" s="55" t="s">
        <v>133</v>
      </c>
      <c r="G52" s="199"/>
      <c r="H52" s="188">
        <f>G52*105.2/100</f>
        <v>0</v>
      </c>
      <c r="I52" s="188">
        <f>H52*104.9/100</f>
        <v>0</v>
      </c>
    </row>
    <row r="53" spans="1:9" ht="15.75" customHeight="1">
      <c r="A53" s="53" t="s">
        <v>139</v>
      </c>
      <c r="B53" s="54" t="s">
        <v>97</v>
      </c>
      <c r="C53" s="43" t="s">
        <v>137</v>
      </c>
      <c r="D53" s="43" t="s">
        <v>138</v>
      </c>
      <c r="E53" s="24" t="s">
        <v>360</v>
      </c>
      <c r="F53" s="55" t="s">
        <v>135</v>
      </c>
      <c r="G53" s="199">
        <v>7800</v>
      </c>
      <c r="H53" s="188">
        <v>7800</v>
      </c>
      <c r="I53" s="188">
        <v>7800</v>
      </c>
    </row>
    <row r="54" spans="1:9" s="57" customFormat="1" ht="15.75" customHeight="1" outlineLevel="1">
      <c r="A54" s="22" t="s">
        <v>140</v>
      </c>
      <c r="B54" s="50" t="s">
        <v>137</v>
      </c>
      <c r="C54" s="51" t="s">
        <v>93</v>
      </c>
      <c r="D54" s="51" t="s">
        <v>94</v>
      </c>
      <c r="E54" s="51" t="s">
        <v>141</v>
      </c>
      <c r="F54" s="52" t="s">
        <v>95</v>
      </c>
      <c r="G54" s="190">
        <f aca="true" t="shared" si="2" ref="G54:I55">G55</f>
        <v>0</v>
      </c>
      <c r="H54" s="190">
        <f t="shared" si="2"/>
        <v>0</v>
      </c>
      <c r="I54" s="190">
        <f t="shared" si="2"/>
        <v>0</v>
      </c>
    </row>
    <row r="55" spans="1:9" s="57" customFormat="1" ht="38.25" customHeight="1" outlineLevel="1">
      <c r="A55" s="22" t="s">
        <v>339</v>
      </c>
      <c r="B55" s="50" t="s">
        <v>137</v>
      </c>
      <c r="C55" s="51" t="s">
        <v>340</v>
      </c>
      <c r="D55" s="51" t="s">
        <v>94</v>
      </c>
      <c r="E55" s="51" t="s">
        <v>95</v>
      </c>
      <c r="F55" s="52" t="s">
        <v>95</v>
      </c>
      <c r="G55" s="190">
        <f t="shared" si="2"/>
        <v>0</v>
      </c>
      <c r="H55" s="195">
        <f t="shared" si="2"/>
        <v>0</v>
      </c>
      <c r="I55" s="195">
        <f t="shared" si="2"/>
        <v>0</v>
      </c>
    </row>
    <row r="56" spans="1:9" ht="44.25" customHeight="1" outlineLevel="1">
      <c r="A56" s="42" t="s">
        <v>126</v>
      </c>
      <c r="B56" s="54" t="s">
        <v>137</v>
      </c>
      <c r="C56" s="24" t="s">
        <v>340</v>
      </c>
      <c r="D56" s="24" t="s">
        <v>341</v>
      </c>
      <c r="E56" s="24" t="s">
        <v>360</v>
      </c>
      <c r="F56" s="25" t="s">
        <v>127</v>
      </c>
      <c r="G56" s="199">
        <v>0</v>
      </c>
      <c r="H56" s="188">
        <f>G56*105.2/100</f>
        <v>0</v>
      </c>
      <c r="I56" s="188">
        <f aca="true" t="shared" si="3" ref="I56:I73">H56*104.9/100</f>
        <v>0</v>
      </c>
    </row>
    <row r="57" spans="1:9" s="57" customFormat="1" ht="15.75" customHeight="1" outlineLevel="1">
      <c r="A57" s="22" t="s">
        <v>143</v>
      </c>
      <c r="B57" s="50" t="s">
        <v>112</v>
      </c>
      <c r="C57" s="51" t="s">
        <v>93</v>
      </c>
      <c r="D57" s="51" t="s">
        <v>94</v>
      </c>
      <c r="E57" s="51" t="s">
        <v>141</v>
      </c>
      <c r="F57" s="52" t="s">
        <v>95</v>
      </c>
      <c r="G57" s="190">
        <f>G58</f>
        <v>0</v>
      </c>
      <c r="H57" s="190">
        <f>H58</f>
        <v>0</v>
      </c>
      <c r="I57" s="190">
        <f>I58</f>
        <v>0</v>
      </c>
    </row>
    <row r="58" spans="1:9" ht="15.75" customHeight="1" outlineLevel="1">
      <c r="A58" s="22" t="s">
        <v>342</v>
      </c>
      <c r="B58" s="50" t="s">
        <v>112</v>
      </c>
      <c r="C58" s="51" t="s">
        <v>340</v>
      </c>
      <c r="D58" s="51" t="s">
        <v>94</v>
      </c>
      <c r="E58" s="51" t="s">
        <v>95</v>
      </c>
      <c r="F58" s="52" t="s">
        <v>95</v>
      </c>
      <c r="G58" s="199">
        <f>G59+G60</f>
        <v>0</v>
      </c>
      <c r="H58" s="199">
        <f>H59+H60</f>
        <v>0</v>
      </c>
      <c r="I58" s="199">
        <f>I59+I60</f>
        <v>0</v>
      </c>
    </row>
    <row r="59" spans="1:9" ht="15.75" customHeight="1" outlineLevel="1">
      <c r="A59" s="174" t="s">
        <v>124</v>
      </c>
      <c r="B59" s="23" t="s">
        <v>112</v>
      </c>
      <c r="C59" s="24" t="s">
        <v>340</v>
      </c>
      <c r="D59" s="24" t="s">
        <v>344</v>
      </c>
      <c r="E59" s="24" t="s">
        <v>360</v>
      </c>
      <c r="F59" s="25" t="s">
        <v>125</v>
      </c>
      <c r="G59" s="199"/>
      <c r="H59" s="199"/>
      <c r="I59" s="188"/>
    </row>
    <row r="60" spans="1:9" ht="28.5" customHeight="1" outlineLevel="1">
      <c r="A60" s="42" t="s">
        <v>343</v>
      </c>
      <c r="B60" s="23" t="s">
        <v>112</v>
      </c>
      <c r="C60" s="24" t="s">
        <v>340</v>
      </c>
      <c r="D60" s="24" t="s">
        <v>345</v>
      </c>
      <c r="E60" s="24" t="s">
        <v>360</v>
      </c>
      <c r="F60" s="25" t="s">
        <v>125</v>
      </c>
      <c r="G60" s="199"/>
      <c r="H60" s="199"/>
      <c r="I60" s="188"/>
    </row>
    <row r="61" spans="1:9" s="31" customFormat="1" ht="16.5" customHeight="1">
      <c r="A61" s="26" t="s">
        <v>145</v>
      </c>
      <c r="B61" s="27" t="s">
        <v>146</v>
      </c>
      <c r="C61" s="28" t="s">
        <v>93</v>
      </c>
      <c r="D61" s="58" t="s">
        <v>94</v>
      </c>
      <c r="E61" s="58" t="s">
        <v>95</v>
      </c>
      <c r="F61" s="29" t="s">
        <v>95</v>
      </c>
      <c r="G61" s="191">
        <f>G62+G68+G74</f>
        <v>187200</v>
      </c>
      <c r="H61" s="191">
        <f>H68+H74</f>
        <v>54500</v>
      </c>
      <c r="I61" s="191">
        <f>I68+I74</f>
        <v>193188.7</v>
      </c>
    </row>
    <row r="62" spans="1:9" s="31" customFormat="1" ht="12.75" hidden="1">
      <c r="A62" s="26" t="s">
        <v>147</v>
      </c>
      <c r="B62" s="27" t="s">
        <v>146</v>
      </c>
      <c r="C62" s="28" t="s">
        <v>92</v>
      </c>
      <c r="D62" s="58" t="s">
        <v>148</v>
      </c>
      <c r="E62" s="58" t="s">
        <v>149</v>
      </c>
      <c r="F62" s="29" t="s">
        <v>95</v>
      </c>
      <c r="G62" s="191">
        <f>G63+G65</f>
        <v>0</v>
      </c>
      <c r="H62" s="191">
        <f aca="true" t="shared" si="4" ref="H62:H73">G62*105.2/100</f>
        <v>0</v>
      </c>
      <c r="I62" s="191">
        <f t="shared" si="3"/>
        <v>0</v>
      </c>
    </row>
    <row r="63" spans="1:9" ht="12.75" hidden="1">
      <c r="A63" s="59" t="s">
        <v>115</v>
      </c>
      <c r="B63" s="60" t="s">
        <v>146</v>
      </c>
      <c r="C63" s="61" t="s">
        <v>92</v>
      </c>
      <c r="D63" s="62" t="s">
        <v>148</v>
      </c>
      <c r="E63" s="62" t="s">
        <v>150</v>
      </c>
      <c r="F63" s="63" t="s">
        <v>117</v>
      </c>
      <c r="G63" s="200"/>
      <c r="H63" s="191">
        <f t="shared" si="4"/>
        <v>0</v>
      </c>
      <c r="I63" s="191">
        <f t="shared" si="3"/>
        <v>0</v>
      </c>
    </row>
    <row r="64" spans="1:9" ht="12.75" hidden="1">
      <c r="A64" s="53" t="s">
        <v>151</v>
      </c>
      <c r="B64" s="54" t="s">
        <v>146</v>
      </c>
      <c r="C64" s="43" t="s">
        <v>92</v>
      </c>
      <c r="D64" s="64" t="s">
        <v>148</v>
      </c>
      <c r="E64" s="64" t="s">
        <v>150</v>
      </c>
      <c r="F64" s="55" t="s">
        <v>125</v>
      </c>
      <c r="G64" s="199"/>
      <c r="H64" s="191">
        <f t="shared" si="4"/>
        <v>0</v>
      </c>
      <c r="I64" s="191">
        <f t="shared" si="3"/>
        <v>0</v>
      </c>
    </row>
    <row r="65" spans="1:9" ht="25.5" hidden="1">
      <c r="A65" s="59" t="s">
        <v>152</v>
      </c>
      <c r="B65" s="60" t="s">
        <v>146</v>
      </c>
      <c r="C65" s="61" t="s">
        <v>92</v>
      </c>
      <c r="D65" s="62" t="s">
        <v>153</v>
      </c>
      <c r="E65" s="62" t="s">
        <v>149</v>
      </c>
      <c r="F65" s="63" t="s">
        <v>154</v>
      </c>
      <c r="G65" s="200">
        <f>G66</f>
        <v>0</v>
      </c>
      <c r="H65" s="191">
        <f t="shared" si="4"/>
        <v>0</v>
      </c>
      <c r="I65" s="191">
        <f t="shared" si="3"/>
        <v>0</v>
      </c>
    </row>
    <row r="66" spans="1:9" ht="26.25" customHeight="1" hidden="1">
      <c r="A66" s="53" t="s">
        <v>190</v>
      </c>
      <c r="B66" s="54" t="s">
        <v>146</v>
      </c>
      <c r="C66" s="43" t="s">
        <v>92</v>
      </c>
      <c r="D66" s="65" t="s">
        <v>153</v>
      </c>
      <c r="E66" s="65" t="s">
        <v>149</v>
      </c>
      <c r="F66" s="55" t="s">
        <v>155</v>
      </c>
      <c r="G66" s="199">
        <v>0</v>
      </c>
      <c r="H66" s="191">
        <f t="shared" si="4"/>
        <v>0</v>
      </c>
      <c r="I66" s="191">
        <f t="shared" si="3"/>
        <v>0</v>
      </c>
    </row>
    <row r="67" spans="1:9" ht="12.75" hidden="1">
      <c r="A67" s="53" t="s">
        <v>151</v>
      </c>
      <c r="B67" s="54" t="s">
        <v>146</v>
      </c>
      <c r="C67" s="43" t="s">
        <v>92</v>
      </c>
      <c r="D67" s="65" t="s">
        <v>153</v>
      </c>
      <c r="E67" s="65" t="s">
        <v>149</v>
      </c>
      <c r="F67" s="55" t="s">
        <v>142</v>
      </c>
      <c r="G67" s="199"/>
      <c r="H67" s="191">
        <f t="shared" si="4"/>
        <v>0</v>
      </c>
      <c r="I67" s="191">
        <f t="shared" si="3"/>
        <v>0</v>
      </c>
    </row>
    <row r="68" spans="1:9" s="31" customFormat="1" ht="12.75">
      <c r="A68" s="26" t="s">
        <v>156</v>
      </c>
      <c r="B68" s="27" t="s">
        <v>146</v>
      </c>
      <c r="C68" s="28" t="s">
        <v>97</v>
      </c>
      <c r="D68" s="58" t="s">
        <v>94</v>
      </c>
      <c r="E68" s="58" t="s">
        <v>95</v>
      </c>
      <c r="F68" s="29" t="s">
        <v>95</v>
      </c>
      <c r="G68" s="190">
        <f>G69</f>
        <v>0</v>
      </c>
      <c r="H68" s="190">
        <f>H69</f>
        <v>26300</v>
      </c>
      <c r="I68" s="190">
        <f>I69</f>
        <v>27588.7</v>
      </c>
    </row>
    <row r="69" spans="1:9" s="31" customFormat="1" ht="13.5" customHeight="1">
      <c r="A69" s="32" t="s">
        <v>157</v>
      </c>
      <c r="B69" s="33" t="s">
        <v>146</v>
      </c>
      <c r="C69" s="34" t="s">
        <v>97</v>
      </c>
      <c r="D69" s="66" t="s">
        <v>158</v>
      </c>
      <c r="E69" s="66" t="s">
        <v>149</v>
      </c>
      <c r="F69" s="35" t="s">
        <v>95</v>
      </c>
      <c r="G69" s="195">
        <f>G70+G71+G72+G73</f>
        <v>0</v>
      </c>
      <c r="H69" s="195">
        <f>H70+H71+H72+H73</f>
        <v>26300</v>
      </c>
      <c r="I69" s="195">
        <f>I70+I71+I72+I73</f>
        <v>27588.7</v>
      </c>
    </row>
    <row r="70" spans="1:9" ht="12.75">
      <c r="A70" s="42" t="s">
        <v>160</v>
      </c>
      <c r="B70" s="54" t="s">
        <v>146</v>
      </c>
      <c r="C70" s="43" t="s">
        <v>97</v>
      </c>
      <c r="D70" s="65" t="s">
        <v>346</v>
      </c>
      <c r="E70" s="65" t="s">
        <v>360</v>
      </c>
      <c r="F70" s="25" t="s">
        <v>125</v>
      </c>
      <c r="G70" s="199">
        <v>0</v>
      </c>
      <c r="H70" s="188">
        <v>26300</v>
      </c>
      <c r="I70" s="188">
        <f t="shared" si="3"/>
        <v>27588.7</v>
      </c>
    </row>
    <row r="71" spans="1:9" ht="12.75">
      <c r="A71" s="42" t="s">
        <v>160</v>
      </c>
      <c r="B71" s="54" t="s">
        <v>146</v>
      </c>
      <c r="C71" s="43" t="s">
        <v>97</v>
      </c>
      <c r="D71" s="65" t="s">
        <v>162</v>
      </c>
      <c r="E71" s="65" t="s">
        <v>360</v>
      </c>
      <c r="F71" s="25" t="s">
        <v>125</v>
      </c>
      <c r="G71" s="199">
        <v>0</v>
      </c>
      <c r="H71" s="188">
        <f t="shared" si="4"/>
        <v>0</v>
      </c>
      <c r="I71" s="188">
        <f t="shared" si="3"/>
        <v>0</v>
      </c>
    </row>
    <row r="72" spans="1:9" ht="12.75">
      <c r="A72" s="42" t="s">
        <v>347</v>
      </c>
      <c r="B72" s="23" t="s">
        <v>146</v>
      </c>
      <c r="C72" s="24" t="s">
        <v>97</v>
      </c>
      <c r="D72" s="65" t="s">
        <v>162</v>
      </c>
      <c r="E72" s="65" t="s">
        <v>360</v>
      </c>
      <c r="F72" s="25" t="s">
        <v>127</v>
      </c>
      <c r="G72" s="187">
        <v>0</v>
      </c>
      <c r="H72" s="188">
        <v>0</v>
      </c>
      <c r="I72" s="188">
        <f t="shared" si="3"/>
        <v>0</v>
      </c>
    </row>
    <row r="73" spans="1:9" ht="12.75">
      <c r="A73" s="42" t="s">
        <v>160</v>
      </c>
      <c r="B73" s="23" t="s">
        <v>161</v>
      </c>
      <c r="C73" s="24" t="s">
        <v>97</v>
      </c>
      <c r="D73" s="65" t="s">
        <v>346</v>
      </c>
      <c r="E73" s="65" t="s">
        <v>360</v>
      </c>
      <c r="F73" s="25" t="s">
        <v>127</v>
      </c>
      <c r="G73" s="187">
        <v>0</v>
      </c>
      <c r="H73" s="188">
        <f t="shared" si="4"/>
        <v>0</v>
      </c>
      <c r="I73" s="188">
        <f t="shared" si="3"/>
        <v>0</v>
      </c>
    </row>
    <row r="74" spans="1:9" ht="12.75">
      <c r="A74" s="22" t="s">
        <v>163</v>
      </c>
      <c r="B74" s="50" t="s">
        <v>146</v>
      </c>
      <c r="C74" s="51" t="s">
        <v>137</v>
      </c>
      <c r="D74" s="51" t="s">
        <v>164</v>
      </c>
      <c r="E74" s="51" t="s">
        <v>95</v>
      </c>
      <c r="F74" s="52" t="s">
        <v>95</v>
      </c>
      <c r="G74" s="190">
        <f>G76+G77+G78+G75</f>
        <v>187200</v>
      </c>
      <c r="H74" s="191">
        <f>H75+H76+H77+H78</f>
        <v>28200</v>
      </c>
      <c r="I74" s="191">
        <f>I75+I76+I77+I78</f>
        <v>165600</v>
      </c>
    </row>
    <row r="75" spans="1:9" ht="14.25" customHeight="1">
      <c r="A75" s="53" t="s">
        <v>165</v>
      </c>
      <c r="B75" s="54" t="s">
        <v>146</v>
      </c>
      <c r="C75" s="43" t="s">
        <v>137</v>
      </c>
      <c r="D75" s="43" t="s">
        <v>166</v>
      </c>
      <c r="E75" s="24" t="s">
        <v>360</v>
      </c>
      <c r="F75" s="25" t="s">
        <v>127</v>
      </c>
      <c r="G75" s="201">
        <v>82000</v>
      </c>
      <c r="H75" s="188">
        <v>0</v>
      </c>
      <c r="I75" s="188">
        <v>17400</v>
      </c>
    </row>
    <row r="76" spans="1:9" ht="12" customHeight="1">
      <c r="A76" s="53" t="s">
        <v>167</v>
      </c>
      <c r="B76" s="54" t="s">
        <v>146</v>
      </c>
      <c r="C76" s="43" t="s">
        <v>137</v>
      </c>
      <c r="D76" s="43" t="s">
        <v>168</v>
      </c>
      <c r="E76" s="24" t="s">
        <v>360</v>
      </c>
      <c r="F76" s="25" t="s">
        <v>142</v>
      </c>
      <c r="G76" s="201">
        <v>70000</v>
      </c>
      <c r="H76" s="188">
        <v>28200</v>
      </c>
      <c r="I76" s="188">
        <v>51000</v>
      </c>
    </row>
    <row r="77" spans="1:9" ht="12.75">
      <c r="A77" s="53" t="s">
        <v>159</v>
      </c>
      <c r="B77" s="54" t="s">
        <v>146</v>
      </c>
      <c r="C77" s="43" t="s">
        <v>137</v>
      </c>
      <c r="D77" s="24" t="s">
        <v>166</v>
      </c>
      <c r="E77" s="24" t="s">
        <v>360</v>
      </c>
      <c r="F77" s="25" t="s">
        <v>125</v>
      </c>
      <c r="G77" s="199">
        <v>15200</v>
      </c>
      <c r="H77" s="188">
        <v>0</v>
      </c>
      <c r="I77" s="188">
        <v>35200</v>
      </c>
    </row>
    <row r="78" spans="1:9" ht="24.75" customHeight="1">
      <c r="A78" s="42" t="s">
        <v>124</v>
      </c>
      <c r="B78" s="54" t="s">
        <v>146</v>
      </c>
      <c r="C78" s="43" t="s">
        <v>137</v>
      </c>
      <c r="D78" s="24" t="s">
        <v>169</v>
      </c>
      <c r="E78" s="24" t="s">
        <v>360</v>
      </c>
      <c r="F78" s="25" t="s">
        <v>125</v>
      </c>
      <c r="G78" s="199">
        <v>20000</v>
      </c>
      <c r="H78" s="188">
        <v>0</v>
      </c>
      <c r="I78" s="188">
        <v>62000</v>
      </c>
    </row>
    <row r="79" spans="1:9" ht="12.75">
      <c r="A79" s="22" t="s">
        <v>170</v>
      </c>
      <c r="B79" s="50" t="s">
        <v>144</v>
      </c>
      <c r="C79" s="51" t="s">
        <v>93</v>
      </c>
      <c r="D79" s="51" t="s">
        <v>94</v>
      </c>
      <c r="E79" s="51" t="s">
        <v>95</v>
      </c>
      <c r="F79" s="52" t="s">
        <v>95</v>
      </c>
      <c r="G79" s="190">
        <f>G80</f>
        <v>1803029.95</v>
      </c>
      <c r="H79" s="190">
        <f>H80</f>
        <v>1595550</v>
      </c>
      <c r="I79" s="190">
        <f>I80</f>
        <v>1281800</v>
      </c>
    </row>
    <row r="80" spans="1:9" ht="12.75">
      <c r="A80" s="67" t="s">
        <v>171</v>
      </c>
      <c r="B80" s="68" t="s">
        <v>144</v>
      </c>
      <c r="C80" s="69" t="s">
        <v>92</v>
      </c>
      <c r="D80" s="69" t="s">
        <v>94</v>
      </c>
      <c r="E80" s="69" t="s">
        <v>95</v>
      </c>
      <c r="F80" s="70" t="s">
        <v>95</v>
      </c>
      <c r="G80" s="195">
        <f>G81+G94</f>
        <v>1803029.95</v>
      </c>
      <c r="H80" s="190">
        <f>H81+H94</f>
        <v>1595550</v>
      </c>
      <c r="I80" s="190">
        <f>I81+I94</f>
        <v>1281800</v>
      </c>
    </row>
    <row r="81" spans="1:9" s="72" customFormat="1" ht="12.75">
      <c r="A81" s="32" t="s">
        <v>172</v>
      </c>
      <c r="B81" s="33" t="s">
        <v>144</v>
      </c>
      <c r="C81" s="34" t="s">
        <v>92</v>
      </c>
      <c r="D81" s="34" t="s">
        <v>173</v>
      </c>
      <c r="E81" s="34" t="s">
        <v>95</v>
      </c>
      <c r="F81" s="35" t="s">
        <v>95</v>
      </c>
      <c r="G81" s="193">
        <f>G82+G86+G90+G91</f>
        <v>1142029.95</v>
      </c>
      <c r="H81" s="195">
        <f>H82+H86+H91+H90</f>
        <v>852000</v>
      </c>
      <c r="I81" s="195">
        <f>I82+I86+I91+I90</f>
        <v>691800</v>
      </c>
    </row>
    <row r="82" spans="1:9" s="41" customFormat="1" ht="17.25" customHeight="1">
      <c r="A82" s="37" t="s">
        <v>103</v>
      </c>
      <c r="B82" s="38" t="s">
        <v>144</v>
      </c>
      <c r="C82" s="39" t="s">
        <v>92</v>
      </c>
      <c r="D82" s="39" t="s">
        <v>173</v>
      </c>
      <c r="E82" s="39" t="s">
        <v>95</v>
      </c>
      <c r="F82" s="40" t="s">
        <v>104</v>
      </c>
      <c r="G82" s="202">
        <f>G83+G85+G84</f>
        <v>517000</v>
      </c>
      <c r="H82" s="188">
        <f>H83+H84+H85</f>
        <v>722000</v>
      </c>
      <c r="I82" s="188">
        <f>I83+I84+I85</f>
        <v>604000</v>
      </c>
    </row>
    <row r="83" spans="1:9" ht="12.75">
      <c r="A83" s="53" t="s">
        <v>105</v>
      </c>
      <c r="B83" s="54" t="s">
        <v>144</v>
      </c>
      <c r="C83" s="43" t="s">
        <v>92</v>
      </c>
      <c r="D83" s="43" t="s">
        <v>173</v>
      </c>
      <c r="E83" s="24" t="s">
        <v>362</v>
      </c>
      <c r="F83" s="55" t="s">
        <v>106</v>
      </c>
      <c r="G83" s="203">
        <v>370000</v>
      </c>
      <c r="H83" s="188">
        <v>555000</v>
      </c>
      <c r="I83" s="188">
        <v>444000</v>
      </c>
    </row>
    <row r="84" spans="1:9" ht="12.75">
      <c r="A84" s="42" t="s">
        <v>107</v>
      </c>
      <c r="B84" s="54" t="s">
        <v>144</v>
      </c>
      <c r="C84" s="43" t="s">
        <v>92</v>
      </c>
      <c r="D84" s="43" t="s">
        <v>173</v>
      </c>
      <c r="E84" s="24" t="s">
        <v>363</v>
      </c>
      <c r="F84" s="55" t="s">
        <v>108</v>
      </c>
      <c r="G84" s="203">
        <v>35000</v>
      </c>
      <c r="H84" s="188"/>
      <c r="I84" s="188">
        <v>25000</v>
      </c>
    </row>
    <row r="85" spans="1:9" ht="12.75">
      <c r="A85" s="53" t="s">
        <v>109</v>
      </c>
      <c r="B85" s="54" t="s">
        <v>144</v>
      </c>
      <c r="C85" s="43" t="s">
        <v>92</v>
      </c>
      <c r="D85" s="43" t="s">
        <v>173</v>
      </c>
      <c r="E85" s="24" t="s">
        <v>362</v>
      </c>
      <c r="F85" s="55" t="s">
        <v>110</v>
      </c>
      <c r="G85" s="203">
        <v>112000</v>
      </c>
      <c r="H85" s="188">
        <v>167000</v>
      </c>
      <c r="I85" s="188">
        <v>135000</v>
      </c>
    </row>
    <row r="86" spans="1:9" s="41" customFormat="1" ht="12.75">
      <c r="A86" s="37" t="s">
        <v>115</v>
      </c>
      <c r="B86" s="38" t="s">
        <v>144</v>
      </c>
      <c r="C86" s="39" t="s">
        <v>92</v>
      </c>
      <c r="D86" s="39" t="s">
        <v>173</v>
      </c>
      <c r="E86" s="39" t="s">
        <v>95</v>
      </c>
      <c r="F86" s="40" t="s">
        <v>117</v>
      </c>
      <c r="G86" s="202">
        <f>G88+G89+G87</f>
        <v>320029.95</v>
      </c>
      <c r="H86" s="199">
        <f>H87+H88+H89</f>
        <v>130000</v>
      </c>
      <c r="I86" s="199">
        <f>I87+I88+I89</f>
        <v>75800</v>
      </c>
    </row>
    <row r="87" spans="1:9" s="41" customFormat="1" ht="12.75">
      <c r="A87" s="53" t="s">
        <v>120</v>
      </c>
      <c r="B87" s="38" t="s">
        <v>144</v>
      </c>
      <c r="C87" s="39" t="s">
        <v>92</v>
      </c>
      <c r="D87" s="39" t="s">
        <v>173</v>
      </c>
      <c r="E87" s="39" t="s">
        <v>363</v>
      </c>
      <c r="F87" s="40" t="s">
        <v>121</v>
      </c>
      <c r="G87" s="202">
        <v>30000</v>
      </c>
      <c r="H87" s="188"/>
      <c r="I87" s="188"/>
    </row>
    <row r="88" spans="1:9" ht="12.75">
      <c r="A88" s="53" t="s">
        <v>122</v>
      </c>
      <c r="B88" s="54" t="s">
        <v>144</v>
      </c>
      <c r="C88" s="43" t="s">
        <v>92</v>
      </c>
      <c r="D88" s="43" t="s">
        <v>173</v>
      </c>
      <c r="E88" s="24" t="s">
        <v>360</v>
      </c>
      <c r="F88" s="55" t="s">
        <v>123</v>
      </c>
      <c r="G88" s="203">
        <v>240029.95</v>
      </c>
      <c r="H88" s="188">
        <v>100000</v>
      </c>
      <c r="I88" s="188">
        <v>75800</v>
      </c>
    </row>
    <row r="89" spans="1:9" ht="12.75">
      <c r="A89" s="53" t="s">
        <v>126</v>
      </c>
      <c r="B89" s="54" t="s">
        <v>144</v>
      </c>
      <c r="C89" s="43" t="s">
        <v>92</v>
      </c>
      <c r="D89" s="43" t="s">
        <v>173</v>
      </c>
      <c r="E89" s="24" t="s">
        <v>360</v>
      </c>
      <c r="F89" s="55" t="s">
        <v>127</v>
      </c>
      <c r="G89" s="203">
        <v>50000</v>
      </c>
      <c r="H89" s="188">
        <v>30000</v>
      </c>
      <c r="I89" s="188">
        <v>0</v>
      </c>
    </row>
    <row r="90" spans="1:9" ht="24" customHeight="1">
      <c r="A90" s="42" t="s">
        <v>174</v>
      </c>
      <c r="B90" s="54" t="s">
        <v>144</v>
      </c>
      <c r="C90" s="43" t="s">
        <v>92</v>
      </c>
      <c r="D90" s="43" t="s">
        <v>173</v>
      </c>
      <c r="E90" s="24" t="s">
        <v>360</v>
      </c>
      <c r="F90" s="55" t="s">
        <v>129</v>
      </c>
      <c r="G90" s="203">
        <v>250000</v>
      </c>
      <c r="H90" s="188">
        <v>0</v>
      </c>
      <c r="I90" s="188">
        <v>12000</v>
      </c>
    </row>
    <row r="91" spans="1:9" s="41" customFormat="1" ht="12.75">
      <c r="A91" s="37" t="s">
        <v>130</v>
      </c>
      <c r="B91" s="38" t="s">
        <v>144</v>
      </c>
      <c r="C91" s="39" t="s">
        <v>92</v>
      </c>
      <c r="D91" s="39" t="s">
        <v>173</v>
      </c>
      <c r="E91" s="39" t="s">
        <v>95</v>
      </c>
      <c r="F91" s="40" t="s">
        <v>131</v>
      </c>
      <c r="G91" s="202">
        <f>G92+G93</f>
        <v>55000</v>
      </c>
      <c r="H91" s="202">
        <f>H92+H93</f>
        <v>0</v>
      </c>
      <c r="I91" s="202">
        <f>I92+I93</f>
        <v>0</v>
      </c>
    </row>
    <row r="92" spans="1:9" s="41" customFormat="1" ht="12.75">
      <c r="A92" s="53" t="s">
        <v>132</v>
      </c>
      <c r="B92" s="38" t="s">
        <v>144</v>
      </c>
      <c r="C92" s="39" t="s">
        <v>92</v>
      </c>
      <c r="D92" s="39" t="s">
        <v>173</v>
      </c>
      <c r="E92" s="39" t="s">
        <v>360</v>
      </c>
      <c r="F92" s="40" t="s">
        <v>133</v>
      </c>
      <c r="G92" s="202">
        <v>30000</v>
      </c>
      <c r="H92" s="188">
        <v>0</v>
      </c>
      <c r="I92" s="188">
        <f>H92*104.9/100</f>
        <v>0</v>
      </c>
    </row>
    <row r="93" spans="1:9" ht="25.5">
      <c r="A93" s="53" t="s">
        <v>139</v>
      </c>
      <c r="B93" s="54" t="s">
        <v>144</v>
      </c>
      <c r="C93" s="43" t="s">
        <v>92</v>
      </c>
      <c r="D93" s="43" t="s">
        <v>173</v>
      </c>
      <c r="E93" s="24" t="s">
        <v>360</v>
      </c>
      <c r="F93" s="55" t="s">
        <v>135</v>
      </c>
      <c r="G93" s="203">
        <v>25000</v>
      </c>
      <c r="H93" s="188">
        <v>0</v>
      </c>
      <c r="I93" s="188">
        <v>0</v>
      </c>
    </row>
    <row r="94" spans="1:9" s="72" customFormat="1" ht="12.75" outlineLevel="1">
      <c r="A94" s="32" t="s">
        <v>175</v>
      </c>
      <c r="B94" s="33" t="s">
        <v>144</v>
      </c>
      <c r="C94" s="34" t="s">
        <v>92</v>
      </c>
      <c r="D94" s="34" t="s">
        <v>176</v>
      </c>
      <c r="E94" s="34" t="s">
        <v>95</v>
      </c>
      <c r="F94" s="35" t="s">
        <v>95</v>
      </c>
      <c r="G94" s="204">
        <v>661000</v>
      </c>
      <c r="H94" s="193">
        <f>H95+H99</f>
        <v>743550</v>
      </c>
      <c r="I94" s="193">
        <f>I95+I99</f>
        <v>590000</v>
      </c>
    </row>
    <row r="95" spans="1:9" s="41" customFormat="1" ht="15" customHeight="1" outlineLevel="1">
      <c r="A95" s="37" t="s">
        <v>103</v>
      </c>
      <c r="B95" s="38" t="s">
        <v>144</v>
      </c>
      <c r="C95" s="39" t="s">
        <v>92</v>
      </c>
      <c r="D95" s="39" t="s">
        <v>177</v>
      </c>
      <c r="E95" s="39" t="s">
        <v>95</v>
      </c>
      <c r="F95" s="40" t="s">
        <v>104</v>
      </c>
      <c r="G95" s="202">
        <f>G96+G98</f>
        <v>456000</v>
      </c>
      <c r="H95" s="202">
        <f>H96+H98</f>
        <v>683550</v>
      </c>
      <c r="I95" s="202">
        <f>I96+I98</f>
        <v>547000</v>
      </c>
    </row>
    <row r="96" spans="1:9" ht="12.75" outlineLevel="1">
      <c r="A96" s="53" t="s">
        <v>105</v>
      </c>
      <c r="B96" s="54" t="s">
        <v>144</v>
      </c>
      <c r="C96" s="43" t="s">
        <v>92</v>
      </c>
      <c r="D96" s="43" t="s">
        <v>176</v>
      </c>
      <c r="E96" s="24" t="s">
        <v>362</v>
      </c>
      <c r="F96" s="55" t="s">
        <v>106</v>
      </c>
      <c r="G96" s="203">
        <v>350000</v>
      </c>
      <c r="H96" s="203">
        <v>525000</v>
      </c>
      <c r="I96" s="188">
        <v>420000</v>
      </c>
    </row>
    <row r="97" spans="1:9" ht="12.75" outlineLevel="1">
      <c r="A97" s="53" t="s">
        <v>107</v>
      </c>
      <c r="B97" s="54" t="s">
        <v>144</v>
      </c>
      <c r="C97" s="43" t="s">
        <v>92</v>
      </c>
      <c r="D97" s="43" t="s">
        <v>176</v>
      </c>
      <c r="E97" s="24" t="s">
        <v>363</v>
      </c>
      <c r="F97" s="55" t="s">
        <v>108</v>
      </c>
      <c r="G97" s="203"/>
      <c r="H97" s="188">
        <f>G97*105.2/100</f>
        <v>0</v>
      </c>
      <c r="I97" s="188"/>
    </row>
    <row r="98" spans="1:9" ht="12.75" outlineLevel="1">
      <c r="A98" s="53" t="s">
        <v>109</v>
      </c>
      <c r="B98" s="54" t="s">
        <v>144</v>
      </c>
      <c r="C98" s="43" t="s">
        <v>92</v>
      </c>
      <c r="D98" s="43" t="s">
        <v>176</v>
      </c>
      <c r="E98" s="24" t="s">
        <v>362</v>
      </c>
      <c r="F98" s="55" t="s">
        <v>110</v>
      </c>
      <c r="G98" s="203">
        <v>106000</v>
      </c>
      <c r="H98" s="203">
        <v>158550</v>
      </c>
      <c r="I98" s="188">
        <v>127000</v>
      </c>
    </row>
    <row r="99" spans="1:9" s="41" customFormat="1" ht="12.75" outlineLevel="1">
      <c r="A99" s="37" t="s">
        <v>115</v>
      </c>
      <c r="B99" s="38" t="s">
        <v>144</v>
      </c>
      <c r="C99" s="39" t="s">
        <v>92</v>
      </c>
      <c r="D99" s="39" t="s">
        <v>176</v>
      </c>
      <c r="E99" s="39" t="s">
        <v>95</v>
      </c>
      <c r="F99" s="40" t="s">
        <v>117</v>
      </c>
      <c r="G99" s="196">
        <v>170000</v>
      </c>
      <c r="H99" s="196">
        <f>H100</f>
        <v>60000</v>
      </c>
      <c r="I99" s="196">
        <f>I100</f>
        <v>43000</v>
      </c>
    </row>
    <row r="100" spans="1:9" ht="12.75" outlineLevel="1">
      <c r="A100" s="53" t="s">
        <v>122</v>
      </c>
      <c r="B100" s="54" t="s">
        <v>144</v>
      </c>
      <c r="C100" s="43" t="s">
        <v>92</v>
      </c>
      <c r="D100" s="43" t="s">
        <v>176</v>
      </c>
      <c r="E100" s="24" t="s">
        <v>360</v>
      </c>
      <c r="F100" s="55" t="s">
        <v>123</v>
      </c>
      <c r="G100" s="199">
        <v>120000</v>
      </c>
      <c r="H100" s="188">
        <v>60000</v>
      </c>
      <c r="I100" s="188">
        <v>43000</v>
      </c>
    </row>
    <row r="101" spans="1:9" ht="12.75" outlineLevel="1">
      <c r="A101" s="53" t="s">
        <v>126</v>
      </c>
      <c r="B101" s="54" t="s">
        <v>144</v>
      </c>
      <c r="C101" s="43" t="s">
        <v>92</v>
      </c>
      <c r="D101" s="43" t="s">
        <v>176</v>
      </c>
      <c r="E101" s="24" t="s">
        <v>360</v>
      </c>
      <c r="F101" s="55" t="s">
        <v>127</v>
      </c>
      <c r="G101" s="199">
        <v>50000</v>
      </c>
      <c r="H101" s="191">
        <v>0</v>
      </c>
      <c r="I101" s="191">
        <f>H101*104.9/100</f>
        <v>0</v>
      </c>
    </row>
    <row r="102" spans="1:9" s="41" customFormat="1" ht="12.75" outlineLevel="1">
      <c r="A102" s="37" t="s">
        <v>130</v>
      </c>
      <c r="B102" s="38" t="s">
        <v>144</v>
      </c>
      <c r="C102" s="39" t="s">
        <v>92</v>
      </c>
      <c r="D102" s="39" t="s">
        <v>176</v>
      </c>
      <c r="E102" s="39" t="s">
        <v>95</v>
      </c>
      <c r="F102" s="40" t="s">
        <v>131</v>
      </c>
      <c r="G102" s="196">
        <v>35000</v>
      </c>
      <c r="H102" s="191">
        <v>0</v>
      </c>
      <c r="I102" s="191">
        <f>H102*104.9/100</f>
        <v>0</v>
      </c>
    </row>
    <row r="103" spans="1:9" ht="13.5" customHeight="1" outlineLevel="1">
      <c r="A103" s="53" t="s">
        <v>139</v>
      </c>
      <c r="B103" s="54" t="s">
        <v>144</v>
      </c>
      <c r="C103" s="43" t="s">
        <v>92</v>
      </c>
      <c r="D103" s="43" t="s">
        <v>176</v>
      </c>
      <c r="E103" s="24" t="s">
        <v>360</v>
      </c>
      <c r="F103" s="55" t="s">
        <v>135</v>
      </c>
      <c r="G103" s="199">
        <v>35000</v>
      </c>
      <c r="H103" s="191">
        <v>0</v>
      </c>
      <c r="I103" s="191">
        <f>H103*104.9/100</f>
        <v>0</v>
      </c>
    </row>
    <row r="104" spans="1:9" ht="12.75">
      <c r="A104" s="22" t="s">
        <v>178</v>
      </c>
      <c r="B104" s="50" t="s">
        <v>183</v>
      </c>
      <c r="C104" s="51" t="s">
        <v>93</v>
      </c>
      <c r="D104" s="51" t="s">
        <v>94</v>
      </c>
      <c r="E104" s="51" t="s">
        <v>95</v>
      </c>
      <c r="F104" s="52" t="s">
        <v>95</v>
      </c>
      <c r="G104" s="190">
        <f aca="true" t="shared" si="5" ref="G104:I105">G105</f>
        <v>59500</v>
      </c>
      <c r="H104" s="190">
        <f t="shared" si="5"/>
        <v>6500</v>
      </c>
      <c r="I104" s="190">
        <f t="shared" si="5"/>
        <v>6200</v>
      </c>
    </row>
    <row r="105" spans="1:9" ht="12.75">
      <c r="A105" s="59" t="s">
        <v>179</v>
      </c>
      <c r="B105" s="60" t="s">
        <v>183</v>
      </c>
      <c r="C105" s="61" t="s">
        <v>92</v>
      </c>
      <c r="D105" s="61" t="s">
        <v>94</v>
      </c>
      <c r="E105" s="61" t="s">
        <v>95</v>
      </c>
      <c r="F105" s="63" t="s">
        <v>95</v>
      </c>
      <c r="G105" s="200">
        <f t="shared" si="5"/>
        <v>59500</v>
      </c>
      <c r="H105" s="200">
        <f t="shared" si="5"/>
        <v>6500</v>
      </c>
      <c r="I105" s="200">
        <f t="shared" si="5"/>
        <v>6200</v>
      </c>
    </row>
    <row r="106" spans="1:9" ht="38.25">
      <c r="A106" s="42" t="s">
        <v>180</v>
      </c>
      <c r="B106" s="23" t="s">
        <v>183</v>
      </c>
      <c r="C106" s="24" t="s">
        <v>92</v>
      </c>
      <c r="D106" s="24" t="s">
        <v>181</v>
      </c>
      <c r="E106" s="24" t="s">
        <v>360</v>
      </c>
      <c r="F106" s="25" t="s">
        <v>129</v>
      </c>
      <c r="G106" s="187">
        <v>59500</v>
      </c>
      <c r="H106" s="188">
        <v>6500</v>
      </c>
      <c r="I106" s="188">
        <v>6200</v>
      </c>
    </row>
    <row r="107" spans="1:9" s="57" customFormat="1" ht="25.5">
      <c r="A107" s="22" t="s">
        <v>371</v>
      </c>
      <c r="B107" s="50" t="s">
        <v>372</v>
      </c>
      <c r="C107" s="51" t="s">
        <v>93</v>
      </c>
      <c r="D107" s="51" t="s">
        <v>94</v>
      </c>
      <c r="E107" s="51" t="s">
        <v>95</v>
      </c>
      <c r="F107" s="52" t="s">
        <v>95</v>
      </c>
      <c r="G107" s="190">
        <f>G108</f>
        <v>7900</v>
      </c>
      <c r="H107" s="190">
        <f>H108</f>
        <v>2800</v>
      </c>
      <c r="I107" s="190">
        <f>I108</f>
        <v>0</v>
      </c>
    </row>
    <row r="108" spans="1:9" ht="25.5">
      <c r="A108" s="42" t="s">
        <v>371</v>
      </c>
      <c r="B108" s="23" t="s">
        <v>372</v>
      </c>
      <c r="C108" s="24" t="s">
        <v>92</v>
      </c>
      <c r="D108" s="24" t="s">
        <v>397</v>
      </c>
      <c r="E108" s="24" t="s">
        <v>374</v>
      </c>
      <c r="F108" s="25" t="s">
        <v>373</v>
      </c>
      <c r="G108" s="187">
        <v>7900</v>
      </c>
      <c r="H108" s="188">
        <v>2800</v>
      </c>
      <c r="I108" s="188">
        <v>0</v>
      </c>
    </row>
    <row r="109" spans="1:9" ht="12.75">
      <c r="A109" s="42"/>
      <c r="B109" s="23"/>
      <c r="C109" s="24"/>
      <c r="D109" s="24"/>
      <c r="E109" s="24"/>
      <c r="F109" s="25"/>
      <c r="G109" s="187"/>
      <c r="H109" s="188"/>
      <c r="I109" s="188"/>
    </row>
    <row r="110" spans="1:9" ht="12.75">
      <c r="A110" s="22" t="s">
        <v>182</v>
      </c>
      <c r="B110" s="50" t="s">
        <v>189</v>
      </c>
      <c r="C110" s="51" t="s">
        <v>93</v>
      </c>
      <c r="D110" s="51" t="s">
        <v>94</v>
      </c>
      <c r="E110" s="51" t="s">
        <v>95</v>
      </c>
      <c r="F110" s="52" t="s">
        <v>95</v>
      </c>
      <c r="G110" s="190">
        <f>G111+G112</f>
        <v>113966.6</v>
      </c>
      <c r="H110" s="190">
        <f>H111+H112</f>
        <v>53000</v>
      </c>
      <c r="I110" s="190">
        <f>I111+I112</f>
        <v>53000</v>
      </c>
    </row>
    <row r="111" spans="1:9" ht="25.5">
      <c r="A111" s="42" t="s">
        <v>355</v>
      </c>
      <c r="B111" s="23" t="s">
        <v>189</v>
      </c>
      <c r="C111" s="24" t="s">
        <v>137</v>
      </c>
      <c r="D111" s="24" t="s">
        <v>356</v>
      </c>
      <c r="E111" s="24" t="s">
        <v>102</v>
      </c>
      <c r="F111" s="25" t="s">
        <v>186</v>
      </c>
      <c r="G111" s="187">
        <v>55933.3</v>
      </c>
      <c r="H111" s="188">
        <v>26000</v>
      </c>
      <c r="I111" s="188">
        <v>26000</v>
      </c>
    </row>
    <row r="112" spans="1:9" ht="37.5" customHeight="1">
      <c r="A112" s="42" t="s">
        <v>357</v>
      </c>
      <c r="B112" s="23" t="s">
        <v>189</v>
      </c>
      <c r="C112" s="24" t="s">
        <v>137</v>
      </c>
      <c r="D112" s="24" t="s">
        <v>356</v>
      </c>
      <c r="E112" s="24" t="s">
        <v>102</v>
      </c>
      <c r="F112" s="25" t="s">
        <v>186</v>
      </c>
      <c r="G112" s="187">
        <v>58033.3</v>
      </c>
      <c r="H112" s="188">
        <v>27000</v>
      </c>
      <c r="I112" s="188">
        <v>27000</v>
      </c>
    </row>
    <row r="113" spans="1:9" ht="12.75">
      <c r="A113" s="75"/>
      <c r="B113" s="76"/>
      <c r="C113" s="76"/>
      <c r="D113" s="76"/>
      <c r="E113" s="76"/>
      <c r="F113" s="76"/>
      <c r="G113" s="77"/>
      <c r="H113" s="189"/>
      <c r="I113" s="189"/>
    </row>
    <row r="114" spans="1:9" ht="12.75">
      <c r="A114" t="s">
        <v>269</v>
      </c>
      <c r="E114" t="s">
        <v>286</v>
      </c>
      <c r="H114" s="189"/>
      <c r="I114" s="189"/>
    </row>
    <row r="119" ht="12.75">
      <c r="H119" s="57"/>
    </row>
    <row r="120" ht="12.75">
      <c r="H120" s="57"/>
    </row>
  </sheetData>
  <sheetProtection/>
  <mergeCells count="8">
    <mergeCell ref="A7:I7"/>
    <mergeCell ref="A9:A10"/>
    <mergeCell ref="B9:B10"/>
    <mergeCell ref="C9:C10"/>
    <mergeCell ref="D9:D10"/>
    <mergeCell ref="E9:E10"/>
    <mergeCell ref="F9:F10"/>
    <mergeCell ref="A6:I6"/>
  </mergeCells>
  <printOptions/>
  <pageMargins left="1.1811023622047245" right="0.1968503937007874" top="0.3937007874015748" bottom="0.3937007874015748" header="0" footer="0"/>
  <pageSetup fitToHeight="0" horizontalDpi="600" verticalDpi="600" orientation="portrait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56"/>
  <sheetViews>
    <sheetView tabSelected="1" zoomScalePageLayoutView="0" workbookViewId="0" topLeftCell="A1">
      <selection activeCell="I12" sqref="I12"/>
    </sheetView>
  </sheetViews>
  <sheetFormatPr defaultColWidth="9.00390625" defaultRowHeight="12.75" outlineLevelRow="1"/>
  <cols>
    <col min="1" max="1" width="36.875" style="0" customWidth="1"/>
    <col min="2" max="2" width="6.00390625" style="57" customWidth="1"/>
    <col min="3" max="3" width="6.00390625" style="0" customWidth="1"/>
    <col min="4" max="4" width="4.875" style="0" customWidth="1"/>
    <col min="5" max="5" width="10.625" style="0" customWidth="1"/>
    <col min="6" max="6" width="5.125" style="0" customWidth="1"/>
    <col min="7" max="7" width="4.375" style="0" customWidth="1"/>
    <col min="8" max="8" width="11.625" style="0" customWidth="1"/>
    <col min="9" max="9" width="13.625" style="0" customWidth="1"/>
    <col min="10" max="10" width="11.00390625" style="0" customWidth="1"/>
  </cols>
  <sheetData>
    <row r="1" spans="3:8" ht="12.75">
      <c r="C1" s="235" t="s">
        <v>427</v>
      </c>
      <c r="D1" s="235"/>
      <c r="E1" s="235"/>
      <c r="F1" s="235"/>
      <c r="G1" s="235"/>
      <c r="H1" s="235"/>
    </row>
    <row r="2" ht="12.75">
      <c r="C2" t="str">
        <f>'прилож.7'!E2</f>
        <v>муниципального образования от 23.12.2014 г. № 76/4</v>
      </c>
    </row>
    <row r="3" ht="12.75">
      <c r="C3" t="str">
        <f>'прилож.7'!E3</f>
        <v>"Об утверждении  бюджета Криволукского муниципального </v>
      </c>
    </row>
    <row r="4" ht="12.75">
      <c r="C4" s="216" t="str">
        <f>'прилож.7'!E4</f>
        <v>образования на 2015 и плановый период 2016 и 2017 годов"</v>
      </c>
    </row>
    <row r="5" ht="12.75">
      <c r="C5" s="216"/>
    </row>
    <row r="6" spans="1:11" ht="24.75" customHeight="1">
      <c r="A6" s="233" t="s">
        <v>428</v>
      </c>
      <c r="B6" s="233"/>
      <c r="C6" s="233"/>
      <c r="D6" s="233"/>
      <c r="E6" s="233"/>
      <c r="F6" s="233"/>
      <c r="G6" s="233"/>
      <c r="H6" s="233"/>
      <c r="I6" s="233"/>
      <c r="J6" s="233"/>
      <c r="K6" s="19"/>
    </row>
    <row r="7" spans="1:11" ht="12.75">
      <c r="A7" s="234" t="s">
        <v>207</v>
      </c>
      <c r="B7" s="234"/>
      <c r="C7" s="234"/>
      <c r="D7" s="234"/>
      <c r="E7" s="234"/>
      <c r="F7" s="234"/>
      <c r="G7" s="234"/>
      <c r="H7" s="234"/>
      <c r="I7" s="234"/>
      <c r="J7" s="234"/>
      <c r="K7" s="19"/>
    </row>
    <row r="8" spans="1:11" ht="12.75">
      <c r="A8" s="219"/>
      <c r="B8" s="219"/>
      <c r="C8" s="219"/>
      <c r="D8" s="219"/>
      <c r="E8" s="219"/>
      <c r="F8" s="219"/>
      <c r="G8" s="219"/>
      <c r="H8" s="219"/>
      <c r="I8" s="19"/>
      <c r="J8" s="19"/>
      <c r="K8" s="19"/>
    </row>
    <row r="9" spans="1:10" ht="12.75">
      <c r="A9" s="328" t="s">
        <v>84</v>
      </c>
      <c r="B9" s="328" t="s">
        <v>188</v>
      </c>
      <c r="C9" s="328" t="s">
        <v>85</v>
      </c>
      <c r="D9" s="328" t="s">
        <v>86</v>
      </c>
      <c r="E9" s="328" t="s">
        <v>87</v>
      </c>
      <c r="F9" s="328" t="s">
        <v>88</v>
      </c>
      <c r="G9" s="328" t="s">
        <v>89</v>
      </c>
      <c r="H9" s="333" t="s">
        <v>292</v>
      </c>
      <c r="I9" s="333" t="s">
        <v>291</v>
      </c>
      <c r="J9" s="333" t="s">
        <v>379</v>
      </c>
    </row>
    <row r="10" spans="1:10" ht="12.75">
      <c r="A10" s="328"/>
      <c r="B10" s="328"/>
      <c r="C10" s="328"/>
      <c r="D10" s="328"/>
      <c r="E10" s="328"/>
      <c r="F10" s="328"/>
      <c r="G10" s="328"/>
      <c r="H10" s="20" t="s">
        <v>90</v>
      </c>
      <c r="I10" s="20" t="s">
        <v>90</v>
      </c>
      <c r="J10" s="20" t="s">
        <v>90</v>
      </c>
    </row>
    <row r="11" spans="1:10" ht="12.75">
      <c r="A11" s="22" t="s">
        <v>82</v>
      </c>
      <c r="B11" s="78"/>
      <c r="C11" s="23"/>
      <c r="D11" s="24"/>
      <c r="E11" s="24"/>
      <c r="F11" s="24"/>
      <c r="G11" s="25"/>
      <c r="H11" s="21">
        <f>H12+H41+H54+H61+H79+H104+H109+H57+H107</f>
        <v>6884800</v>
      </c>
      <c r="I11" s="21">
        <f>I12+I41+I54+I61+I79+I104+I109+I57+I107</f>
        <v>5833300</v>
      </c>
      <c r="J11" s="21">
        <f>J12+J41+J54+J61+J79+J104+J109+J57+J107</f>
        <v>5458440</v>
      </c>
    </row>
    <row r="12" spans="1:10" s="31" customFormat="1" ht="12.75">
      <c r="A12" s="26" t="s">
        <v>91</v>
      </c>
      <c r="B12" s="79">
        <v>956</v>
      </c>
      <c r="C12" s="27" t="s">
        <v>92</v>
      </c>
      <c r="D12" s="28" t="s">
        <v>93</v>
      </c>
      <c r="E12" s="28" t="s">
        <v>94</v>
      </c>
      <c r="F12" s="28" t="s">
        <v>95</v>
      </c>
      <c r="G12" s="29" t="s">
        <v>95</v>
      </c>
      <c r="H12" s="83">
        <f>H13+H20+H38</f>
        <v>4635003.45</v>
      </c>
      <c r="I12" s="83">
        <f>I13+I20+I38</f>
        <v>4041650</v>
      </c>
      <c r="J12" s="83">
        <f>J13+J20+J38</f>
        <v>3846151.3</v>
      </c>
    </row>
    <row r="13" spans="1:10" s="31" customFormat="1" ht="38.25">
      <c r="A13" s="26" t="s">
        <v>96</v>
      </c>
      <c r="B13" s="79">
        <v>956</v>
      </c>
      <c r="C13" s="27" t="s">
        <v>92</v>
      </c>
      <c r="D13" s="28" t="s">
        <v>97</v>
      </c>
      <c r="E13" s="28" t="s">
        <v>94</v>
      </c>
      <c r="F13" s="28" t="s">
        <v>95</v>
      </c>
      <c r="G13" s="29" t="s">
        <v>95</v>
      </c>
      <c r="H13" s="83">
        <f>H14</f>
        <v>747600</v>
      </c>
      <c r="I13" s="83">
        <f aca="true" t="shared" si="0" ref="I13:J15">I14</f>
        <v>828000</v>
      </c>
      <c r="J13" s="83">
        <f t="shared" si="0"/>
        <v>828000</v>
      </c>
    </row>
    <row r="14" spans="1:10" s="31" customFormat="1" ht="25.5">
      <c r="A14" s="32" t="s">
        <v>98</v>
      </c>
      <c r="B14" s="79">
        <v>956</v>
      </c>
      <c r="C14" s="33" t="s">
        <v>92</v>
      </c>
      <c r="D14" s="34" t="s">
        <v>97</v>
      </c>
      <c r="E14" s="34" t="s">
        <v>99</v>
      </c>
      <c r="F14" s="34" t="s">
        <v>95</v>
      </c>
      <c r="G14" s="35" t="s">
        <v>95</v>
      </c>
      <c r="H14" s="87">
        <f>H15</f>
        <v>747600</v>
      </c>
      <c r="I14" s="87">
        <f t="shared" si="0"/>
        <v>828000</v>
      </c>
      <c r="J14" s="87">
        <f t="shared" si="0"/>
        <v>828000</v>
      </c>
    </row>
    <row r="15" spans="1:10" s="31" customFormat="1" ht="38.25">
      <c r="A15" s="26" t="s">
        <v>100</v>
      </c>
      <c r="B15" s="79">
        <v>956</v>
      </c>
      <c r="C15" s="27" t="s">
        <v>92</v>
      </c>
      <c r="D15" s="28" t="s">
        <v>97</v>
      </c>
      <c r="E15" s="28" t="s">
        <v>101</v>
      </c>
      <c r="F15" s="28" t="s">
        <v>95</v>
      </c>
      <c r="G15" s="29" t="s">
        <v>95</v>
      </c>
      <c r="H15" s="83">
        <f>H16</f>
        <v>747600</v>
      </c>
      <c r="I15" s="83">
        <f t="shared" si="0"/>
        <v>828000</v>
      </c>
      <c r="J15" s="83">
        <f t="shared" si="0"/>
        <v>828000</v>
      </c>
    </row>
    <row r="16" spans="1:10" s="41" customFormat="1" ht="25.5">
      <c r="A16" s="37" t="s">
        <v>103</v>
      </c>
      <c r="B16" s="79">
        <v>956</v>
      </c>
      <c r="C16" s="38" t="s">
        <v>92</v>
      </c>
      <c r="D16" s="39" t="s">
        <v>97</v>
      </c>
      <c r="E16" s="39" t="s">
        <v>101</v>
      </c>
      <c r="F16" s="39" t="s">
        <v>95</v>
      </c>
      <c r="G16" s="40" t="s">
        <v>104</v>
      </c>
      <c r="H16" s="83">
        <f>H17+H18+H19</f>
        <v>747600</v>
      </c>
      <c r="I16" s="83">
        <f>I17+I18+I19</f>
        <v>828000</v>
      </c>
      <c r="J16" s="83">
        <f>J17+J18+J19</f>
        <v>828000</v>
      </c>
    </row>
    <row r="17" spans="1:10" ht="12.75">
      <c r="A17" s="42" t="s">
        <v>105</v>
      </c>
      <c r="B17" s="79">
        <v>956</v>
      </c>
      <c r="C17" s="23" t="s">
        <v>92</v>
      </c>
      <c r="D17" s="24" t="s">
        <v>97</v>
      </c>
      <c r="E17" s="43" t="s">
        <v>101</v>
      </c>
      <c r="F17" s="24" t="s">
        <v>358</v>
      </c>
      <c r="G17" s="25" t="s">
        <v>106</v>
      </c>
      <c r="H17" s="44">
        <v>530000</v>
      </c>
      <c r="I17" s="44">
        <f>'прилож.7'!H17</f>
        <v>636000</v>
      </c>
      <c r="J17" s="44">
        <f>'прилож.7'!I17</f>
        <v>636000</v>
      </c>
    </row>
    <row r="18" spans="1:10" ht="12.75">
      <c r="A18" s="42" t="s">
        <v>107</v>
      </c>
      <c r="B18" s="79">
        <v>956</v>
      </c>
      <c r="C18" s="23" t="s">
        <v>92</v>
      </c>
      <c r="D18" s="24" t="s">
        <v>97</v>
      </c>
      <c r="E18" s="43" t="s">
        <v>101</v>
      </c>
      <c r="F18" s="24" t="s">
        <v>359</v>
      </c>
      <c r="G18" s="25" t="s">
        <v>108</v>
      </c>
      <c r="H18" s="44">
        <v>60000</v>
      </c>
      <c r="I18" s="110"/>
      <c r="J18" s="110">
        <f>I18*105.2/100</f>
        <v>0</v>
      </c>
    </row>
    <row r="19" spans="1:10" ht="12.75">
      <c r="A19" s="42" t="s">
        <v>109</v>
      </c>
      <c r="B19" s="79">
        <v>956</v>
      </c>
      <c r="C19" s="23" t="s">
        <v>92</v>
      </c>
      <c r="D19" s="24" t="s">
        <v>97</v>
      </c>
      <c r="E19" s="43" t="s">
        <v>101</v>
      </c>
      <c r="F19" s="24" t="s">
        <v>358</v>
      </c>
      <c r="G19" s="25" t="s">
        <v>110</v>
      </c>
      <c r="H19" s="44">
        <f>'прилож.7'!G19</f>
        <v>157600</v>
      </c>
      <c r="I19" s="44">
        <f>'прилож.7'!H19</f>
        <v>192000</v>
      </c>
      <c r="J19" s="44">
        <f>'прилож.7'!I19</f>
        <v>192000</v>
      </c>
    </row>
    <row r="20" spans="1:10" s="31" customFormat="1" ht="38.25">
      <c r="A20" s="26" t="s">
        <v>111</v>
      </c>
      <c r="B20" s="79">
        <v>956</v>
      </c>
      <c r="C20" s="27" t="s">
        <v>92</v>
      </c>
      <c r="D20" s="28" t="s">
        <v>112</v>
      </c>
      <c r="E20" s="28" t="s">
        <v>94</v>
      </c>
      <c r="F20" s="28" t="s">
        <v>95</v>
      </c>
      <c r="G20" s="29" t="s">
        <v>95</v>
      </c>
      <c r="H20" s="83">
        <f aca="true" t="shared" si="1" ref="H20:J21">H21</f>
        <v>3834803.45</v>
      </c>
      <c r="I20" s="83">
        <f t="shared" si="1"/>
        <v>3161050</v>
      </c>
      <c r="J20" s="83">
        <f t="shared" si="1"/>
        <v>2965551.3</v>
      </c>
    </row>
    <row r="21" spans="1:10" s="31" customFormat="1" ht="25.5">
      <c r="A21" s="32" t="s">
        <v>98</v>
      </c>
      <c r="B21" s="79">
        <v>956</v>
      </c>
      <c r="C21" s="33" t="s">
        <v>92</v>
      </c>
      <c r="D21" s="34" t="s">
        <v>112</v>
      </c>
      <c r="E21" s="34" t="s">
        <v>99</v>
      </c>
      <c r="F21" s="34" t="s">
        <v>95</v>
      </c>
      <c r="G21" s="35" t="s">
        <v>95</v>
      </c>
      <c r="H21" s="87">
        <f t="shared" si="1"/>
        <v>3834803.45</v>
      </c>
      <c r="I21" s="87">
        <f t="shared" si="1"/>
        <v>3161050</v>
      </c>
      <c r="J21" s="87">
        <f t="shared" si="1"/>
        <v>2965551.3</v>
      </c>
    </row>
    <row r="22" spans="1:10" s="31" customFormat="1" ht="12.75">
      <c r="A22" s="26" t="s">
        <v>113</v>
      </c>
      <c r="B22" s="79">
        <v>956</v>
      </c>
      <c r="C22" s="27" t="s">
        <v>92</v>
      </c>
      <c r="D22" s="28" t="s">
        <v>112</v>
      </c>
      <c r="E22" s="28" t="s">
        <v>114</v>
      </c>
      <c r="F22" s="28" t="s">
        <v>95</v>
      </c>
      <c r="G22" s="29" t="s">
        <v>95</v>
      </c>
      <c r="H22" s="83">
        <v>3834803.45</v>
      </c>
      <c r="I22" s="83">
        <f>I23+I27+I35</f>
        <v>3161050</v>
      </c>
      <c r="J22" s="83">
        <f>J23+J27+J35</f>
        <v>2965551.3</v>
      </c>
    </row>
    <row r="23" spans="1:10" s="41" customFormat="1" ht="25.5">
      <c r="A23" s="37" t="s">
        <v>103</v>
      </c>
      <c r="B23" s="79">
        <v>956</v>
      </c>
      <c r="C23" s="38" t="s">
        <v>92</v>
      </c>
      <c r="D23" s="39" t="s">
        <v>112</v>
      </c>
      <c r="E23" s="39" t="s">
        <v>114</v>
      </c>
      <c r="F23" s="39" t="s">
        <v>95</v>
      </c>
      <c r="G23" s="40" t="s">
        <v>104</v>
      </c>
      <c r="H23" s="170">
        <f>H24+H25+H26</f>
        <v>2606874</v>
      </c>
      <c r="I23" s="169">
        <f>I24+I25+I26</f>
        <v>2838050</v>
      </c>
      <c r="J23" s="169">
        <f>J24+J25+J26</f>
        <v>2757390</v>
      </c>
    </row>
    <row r="24" spans="1:10" ht="12.75">
      <c r="A24" s="42" t="s">
        <v>105</v>
      </c>
      <c r="B24" s="79">
        <v>956</v>
      </c>
      <c r="C24" s="23" t="s">
        <v>92</v>
      </c>
      <c r="D24" s="24" t="s">
        <v>112</v>
      </c>
      <c r="E24" s="43" t="s">
        <v>114</v>
      </c>
      <c r="F24" s="24" t="s">
        <v>358</v>
      </c>
      <c r="G24" s="25" t="s">
        <v>106</v>
      </c>
      <c r="H24" s="171">
        <v>1887000</v>
      </c>
      <c r="I24" s="171">
        <f>'прилож.7'!H24</f>
        <v>2139752</v>
      </c>
      <c r="J24" s="171">
        <f>'прилож.7'!I24</f>
        <v>2102450</v>
      </c>
    </row>
    <row r="25" spans="1:10" ht="12.75">
      <c r="A25" s="42" t="s">
        <v>107</v>
      </c>
      <c r="B25" s="79">
        <v>956</v>
      </c>
      <c r="C25" s="23" t="s">
        <v>92</v>
      </c>
      <c r="D25" s="24" t="s">
        <v>112</v>
      </c>
      <c r="E25" s="43" t="s">
        <v>114</v>
      </c>
      <c r="F25" s="24" t="s">
        <v>359</v>
      </c>
      <c r="G25" s="25" t="s">
        <v>108</v>
      </c>
      <c r="H25" s="171">
        <v>150000</v>
      </c>
      <c r="I25" s="171">
        <f>'прилож.7'!H25</f>
        <v>0</v>
      </c>
      <c r="J25" s="171">
        <f>'прилож.7'!I25</f>
        <v>20000</v>
      </c>
    </row>
    <row r="26" spans="1:10" ht="12.75">
      <c r="A26" s="42" t="s">
        <v>109</v>
      </c>
      <c r="B26" s="79">
        <v>956</v>
      </c>
      <c r="C26" s="23" t="s">
        <v>92</v>
      </c>
      <c r="D26" s="24" t="s">
        <v>112</v>
      </c>
      <c r="E26" s="43" t="s">
        <v>114</v>
      </c>
      <c r="F26" s="24" t="s">
        <v>358</v>
      </c>
      <c r="G26" s="25" t="s">
        <v>110</v>
      </c>
      <c r="H26" s="171">
        <v>569874</v>
      </c>
      <c r="I26" s="171">
        <f>'прилож.7'!H26</f>
        <v>698298</v>
      </c>
      <c r="J26" s="171">
        <f>'прилож.7'!I26</f>
        <v>634940</v>
      </c>
    </row>
    <row r="27" spans="1:10" s="41" customFormat="1" ht="12.75">
      <c r="A27" s="37" t="s">
        <v>115</v>
      </c>
      <c r="B27" s="79">
        <v>956</v>
      </c>
      <c r="C27" s="38" t="s">
        <v>92</v>
      </c>
      <c r="D27" s="39" t="s">
        <v>116</v>
      </c>
      <c r="E27" s="39" t="s">
        <v>114</v>
      </c>
      <c r="F27" s="39" t="s">
        <v>95</v>
      </c>
      <c r="G27" s="40" t="s">
        <v>117</v>
      </c>
      <c r="H27" s="171">
        <v>801929.45</v>
      </c>
      <c r="I27" s="171">
        <f>'прилож.7'!H27</f>
        <v>293000</v>
      </c>
      <c r="J27" s="171">
        <f>'прилож.7'!I27</f>
        <v>178500</v>
      </c>
    </row>
    <row r="28" spans="1:10" ht="12.75">
      <c r="A28" s="42" t="s">
        <v>118</v>
      </c>
      <c r="B28" s="79">
        <v>956</v>
      </c>
      <c r="C28" s="23" t="s">
        <v>92</v>
      </c>
      <c r="D28" s="24" t="s">
        <v>112</v>
      </c>
      <c r="E28" s="43" t="s">
        <v>114</v>
      </c>
      <c r="F28" s="24" t="s">
        <v>360</v>
      </c>
      <c r="G28" s="25" t="s">
        <v>119</v>
      </c>
      <c r="H28" s="171">
        <v>25000</v>
      </c>
      <c r="I28" s="171">
        <f>'прилож.7'!H28</f>
        <v>25000</v>
      </c>
      <c r="J28" s="171">
        <f>'прилож.7'!I28</f>
        <v>25000</v>
      </c>
    </row>
    <row r="29" spans="1:10" ht="12.75">
      <c r="A29" s="42" t="s">
        <v>120</v>
      </c>
      <c r="B29" s="79">
        <v>956</v>
      </c>
      <c r="C29" s="23" t="s">
        <v>92</v>
      </c>
      <c r="D29" s="24" t="s">
        <v>112</v>
      </c>
      <c r="E29" s="43" t="s">
        <v>114</v>
      </c>
      <c r="F29" s="24" t="s">
        <v>359</v>
      </c>
      <c r="G29" s="25" t="s">
        <v>121</v>
      </c>
      <c r="H29" s="171">
        <v>32000</v>
      </c>
      <c r="I29" s="171">
        <f>'прилож.7'!H29</f>
        <v>32000</v>
      </c>
      <c r="J29" s="171">
        <f>'прилож.7'!I29</f>
        <v>16000</v>
      </c>
    </row>
    <row r="30" spans="1:10" ht="12.75">
      <c r="A30" s="42" t="s">
        <v>122</v>
      </c>
      <c r="B30" s="79">
        <v>956</v>
      </c>
      <c r="C30" s="23" t="s">
        <v>92</v>
      </c>
      <c r="D30" s="24" t="s">
        <v>112</v>
      </c>
      <c r="E30" s="43" t="s">
        <v>114</v>
      </c>
      <c r="F30" s="24" t="s">
        <v>360</v>
      </c>
      <c r="G30" s="25" t="s">
        <v>123</v>
      </c>
      <c r="H30" s="171">
        <v>182807.45</v>
      </c>
      <c r="I30" s="171">
        <f>'прилож.7'!H30</f>
        <v>185000</v>
      </c>
      <c r="J30" s="171">
        <f>'прилож.7'!I30</f>
        <v>86500</v>
      </c>
    </row>
    <row r="31" spans="1:10" ht="12.75">
      <c r="A31" s="42" t="s">
        <v>124</v>
      </c>
      <c r="B31" s="79">
        <v>956</v>
      </c>
      <c r="C31" s="23" t="s">
        <v>92</v>
      </c>
      <c r="D31" s="24" t="s">
        <v>112</v>
      </c>
      <c r="E31" s="43" t="s">
        <v>114</v>
      </c>
      <c r="F31" s="24" t="s">
        <v>360</v>
      </c>
      <c r="G31" s="25" t="s">
        <v>125</v>
      </c>
      <c r="H31" s="171">
        <v>200000</v>
      </c>
      <c r="I31" s="171">
        <f>'прилож.7'!H31</f>
        <v>10000</v>
      </c>
      <c r="J31" s="171">
        <f>'прилож.7'!I31</f>
        <v>10000</v>
      </c>
    </row>
    <row r="32" spans="1:10" ht="25.5">
      <c r="A32" s="42" t="s">
        <v>284</v>
      </c>
      <c r="B32" s="79">
        <v>956</v>
      </c>
      <c r="C32" s="23" t="s">
        <v>92</v>
      </c>
      <c r="D32" s="24" t="s">
        <v>112</v>
      </c>
      <c r="E32" s="43" t="s">
        <v>114</v>
      </c>
      <c r="F32" s="24" t="s">
        <v>360</v>
      </c>
      <c r="G32" s="25" t="s">
        <v>285</v>
      </c>
      <c r="H32" s="171">
        <v>205516</v>
      </c>
      <c r="I32" s="171">
        <f>'прилож.7'!H32</f>
        <v>10000</v>
      </c>
      <c r="J32" s="171">
        <f>'прилож.7'!I32</f>
        <v>10000</v>
      </c>
    </row>
    <row r="33" spans="1:10" ht="12.75">
      <c r="A33" s="42" t="s">
        <v>126</v>
      </c>
      <c r="B33" s="79">
        <v>956</v>
      </c>
      <c r="C33" s="23" t="s">
        <v>92</v>
      </c>
      <c r="D33" s="24" t="s">
        <v>112</v>
      </c>
      <c r="E33" s="43" t="s">
        <v>114</v>
      </c>
      <c r="F33" s="24" t="s">
        <v>360</v>
      </c>
      <c r="G33" s="25" t="s">
        <v>127</v>
      </c>
      <c r="H33" s="171">
        <v>156636</v>
      </c>
      <c r="I33" s="171">
        <f>'прилож.7'!H33</f>
        <v>16000</v>
      </c>
      <c r="J33" s="171">
        <f>'прилож.7'!I33</f>
        <v>16000</v>
      </c>
    </row>
    <row r="34" spans="1:10" ht="12.75">
      <c r="A34" s="42" t="s">
        <v>128</v>
      </c>
      <c r="B34" s="79">
        <v>956</v>
      </c>
      <c r="C34" s="23" t="s">
        <v>92</v>
      </c>
      <c r="D34" s="24" t="s">
        <v>112</v>
      </c>
      <c r="E34" s="43" t="s">
        <v>114</v>
      </c>
      <c r="F34" s="24" t="s">
        <v>360</v>
      </c>
      <c r="G34" s="25" t="s">
        <v>129</v>
      </c>
      <c r="H34" s="171">
        <v>26000</v>
      </c>
      <c r="I34" s="171">
        <f>'прилож.7'!H34</f>
        <v>15000</v>
      </c>
      <c r="J34" s="171">
        <f>'прилож.7'!I34</f>
        <v>15000</v>
      </c>
    </row>
    <row r="35" spans="1:10" s="41" customFormat="1" ht="12.75">
      <c r="A35" s="37" t="s">
        <v>130</v>
      </c>
      <c r="B35" s="79">
        <v>956</v>
      </c>
      <c r="C35" s="38" t="s">
        <v>92</v>
      </c>
      <c r="D35" s="39" t="s">
        <v>112</v>
      </c>
      <c r="E35" s="39" t="s">
        <v>114</v>
      </c>
      <c r="F35" s="39" t="s">
        <v>95</v>
      </c>
      <c r="G35" s="40" t="s">
        <v>131</v>
      </c>
      <c r="H35" s="171">
        <v>400000</v>
      </c>
      <c r="I35" s="171">
        <f>'прилож.7'!H35</f>
        <v>30000</v>
      </c>
      <c r="J35" s="171">
        <f>'прилож.7'!I35</f>
        <v>29661.3</v>
      </c>
    </row>
    <row r="36" spans="1:10" s="49" customFormat="1" ht="25.5">
      <c r="A36" s="45" t="s">
        <v>132</v>
      </c>
      <c r="B36" s="79">
        <v>956</v>
      </c>
      <c r="C36" s="46" t="s">
        <v>92</v>
      </c>
      <c r="D36" s="47" t="s">
        <v>112</v>
      </c>
      <c r="E36" s="47" t="s">
        <v>114</v>
      </c>
      <c r="F36" s="47" t="s">
        <v>360</v>
      </c>
      <c r="G36" s="48" t="s">
        <v>133</v>
      </c>
      <c r="H36" s="171">
        <v>100000</v>
      </c>
      <c r="I36" s="171">
        <f>'прилож.7'!H36</f>
        <v>0</v>
      </c>
      <c r="J36" s="171">
        <f>'прилож.7'!I36</f>
        <v>0</v>
      </c>
    </row>
    <row r="37" spans="1:10" ht="25.5">
      <c r="A37" s="42" t="s">
        <v>134</v>
      </c>
      <c r="B37" s="79">
        <v>956</v>
      </c>
      <c r="C37" s="23" t="s">
        <v>92</v>
      </c>
      <c r="D37" s="24" t="s">
        <v>112</v>
      </c>
      <c r="E37" s="43" t="s">
        <v>114</v>
      </c>
      <c r="F37" s="24" t="s">
        <v>360</v>
      </c>
      <c r="G37" s="25" t="s">
        <v>135</v>
      </c>
      <c r="H37" s="171">
        <v>300000</v>
      </c>
      <c r="I37" s="171">
        <f>'прилож.7'!H37</f>
        <v>30000</v>
      </c>
      <c r="J37" s="171">
        <f>'прилож.7'!I37</f>
        <v>29661.3</v>
      </c>
    </row>
    <row r="38" spans="1:10" ht="12.75">
      <c r="A38" s="22" t="s">
        <v>191</v>
      </c>
      <c r="B38" s="79">
        <v>956</v>
      </c>
      <c r="C38" s="50" t="s">
        <v>92</v>
      </c>
      <c r="D38" s="51" t="s">
        <v>183</v>
      </c>
      <c r="E38" s="51"/>
      <c r="F38" s="51"/>
      <c r="G38" s="52"/>
      <c r="H38" s="80">
        <f aca="true" t="shared" si="2" ref="H38:J39">H39</f>
        <v>52600</v>
      </c>
      <c r="I38" s="21">
        <f t="shared" si="2"/>
        <v>52600</v>
      </c>
      <c r="J38" s="21">
        <f t="shared" si="2"/>
        <v>52600</v>
      </c>
    </row>
    <row r="39" spans="1:10" ht="12.75">
      <c r="A39" s="42" t="s">
        <v>191</v>
      </c>
      <c r="B39" s="79">
        <v>956</v>
      </c>
      <c r="C39" s="23" t="s">
        <v>92</v>
      </c>
      <c r="D39" s="24" t="s">
        <v>183</v>
      </c>
      <c r="E39" s="24" t="s">
        <v>192</v>
      </c>
      <c r="F39" s="24"/>
      <c r="G39" s="25"/>
      <c r="H39" s="172">
        <f t="shared" si="2"/>
        <v>52600</v>
      </c>
      <c r="I39" s="172">
        <f t="shared" si="2"/>
        <v>52600</v>
      </c>
      <c r="J39" s="172">
        <f t="shared" si="2"/>
        <v>52600</v>
      </c>
    </row>
    <row r="40" spans="1:10" ht="12.75">
      <c r="A40" s="42" t="s">
        <v>128</v>
      </c>
      <c r="B40" s="79">
        <v>956</v>
      </c>
      <c r="C40" s="23" t="s">
        <v>92</v>
      </c>
      <c r="D40" s="24" t="s">
        <v>183</v>
      </c>
      <c r="E40" s="24" t="s">
        <v>192</v>
      </c>
      <c r="F40" s="24" t="s">
        <v>361</v>
      </c>
      <c r="G40" s="25" t="s">
        <v>129</v>
      </c>
      <c r="H40" s="172">
        <f>'прилож.7'!G40</f>
        <v>52600</v>
      </c>
      <c r="I40" s="172">
        <f>'прилож.7'!H40</f>
        <v>52600</v>
      </c>
      <c r="J40" s="172">
        <f>'прилож.7'!I40</f>
        <v>52600</v>
      </c>
    </row>
    <row r="41" spans="1:10" ht="12.75">
      <c r="A41" s="22" t="s">
        <v>136</v>
      </c>
      <c r="B41" s="79">
        <v>956</v>
      </c>
      <c r="C41" s="50" t="s">
        <v>97</v>
      </c>
      <c r="D41" s="51" t="s">
        <v>137</v>
      </c>
      <c r="E41" s="51" t="s">
        <v>398</v>
      </c>
      <c r="F41" s="51" t="s">
        <v>95</v>
      </c>
      <c r="G41" s="52" t="s">
        <v>95</v>
      </c>
      <c r="H41" s="80">
        <f>H42+H46+H51</f>
        <v>78200</v>
      </c>
      <c r="I41" s="80">
        <f>I42+I46+I51</f>
        <v>79300</v>
      </c>
      <c r="J41" s="80">
        <f>J42+J46+J53</f>
        <v>78100</v>
      </c>
    </row>
    <row r="42" spans="1:10" s="41" customFormat="1" ht="25.5">
      <c r="A42" s="37" t="s">
        <v>103</v>
      </c>
      <c r="B42" s="79">
        <v>956</v>
      </c>
      <c r="C42" s="38" t="s">
        <v>97</v>
      </c>
      <c r="D42" s="39" t="s">
        <v>137</v>
      </c>
      <c r="E42" s="39" t="s">
        <v>398</v>
      </c>
      <c r="F42" s="39" t="s">
        <v>95</v>
      </c>
      <c r="G42" s="40" t="s">
        <v>104</v>
      </c>
      <c r="H42" s="173">
        <f>H43+H44+H45</f>
        <v>66000</v>
      </c>
      <c r="I42" s="170">
        <f>I43+I44+I45</f>
        <v>67100</v>
      </c>
      <c r="J42" s="170">
        <f>J43+J44+J45</f>
        <v>65900</v>
      </c>
    </row>
    <row r="43" spans="1:10" ht="12.75">
      <c r="A43" s="53" t="s">
        <v>105</v>
      </c>
      <c r="B43" s="79">
        <v>956</v>
      </c>
      <c r="C43" s="54" t="s">
        <v>97</v>
      </c>
      <c r="D43" s="43" t="s">
        <v>137</v>
      </c>
      <c r="E43" s="24" t="s">
        <v>398</v>
      </c>
      <c r="F43" s="24" t="s">
        <v>358</v>
      </c>
      <c r="G43" s="55" t="s">
        <v>106</v>
      </c>
      <c r="H43" s="173">
        <v>50500</v>
      </c>
      <c r="I43" s="173">
        <v>51700</v>
      </c>
      <c r="J43" s="173">
        <v>50500</v>
      </c>
    </row>
    <row r="44" spans="1:10" ht="12.75">
      <c r="A44" s="53" t="s">
        <v>107</v>
      </c>
      <c r="B44" s="79">
        <v>956</v>
      </c>
      <c r="C44" s="54" t="s">
        <v>97</v>
      </c>
      <c r="D44" s="43" t="s">
        <v>137</v>
      </c>
      <c r="E44" s="24" t="s">
        <v>398</v>
      </c>
      <c r="F44" s="24" t="s">
        <v>359</v>
      </c>
      <c r="G44" s="55" t="s">
        <v>108</v>
      </c>
      <c r="H44" s="173">
        <f>'прилож.7'!G44</f>
        <v>0</v>
      </c>
      <c r="I44" s="173">
        <f>'прилож.7'!H44</f>
        <v>0</v>
      </c>
      <c r="J44" s="173">
        <f>'прилож.7'!I44</f>
        <v>0</v>
      </c>
    </row>
    <row r="45" spans="1:10" ht="12.75">
      <c r="A45" s="53" t="s">
        <v>109</v>
      </c>
      <c r="B45" s="79">
        <v>956</v>
      </c>
      <c r="C45" s="54" t="s">
        <v>97</v>
      </c>
      <c r="D45" s="43" t="s">
        <v>137</v>
      </c>
      <c r="E45" s="24" t="s">
        <v>398</v>
      </c>
      <c r="F45" s="24" t="s">
        <v>358</v>
      </c>
      <c r="G45" s="55" t="s">
        <v>110</v>
      </c>
      <c r="H45" s="173">
        <v>15500</v>
      </c>
      <c r="I45" s="173">
        <f>'прилож.7'!H45</f>
        <v>15400</v>
      </c>
      <c r="J45" s="173">
        <f>'прилож.7'!I45</f>
        <v>15400</v>
      </c>
    </row>
    <row r="46" spans="1:10" s="41" customFormat="1" ht="12.75">
      <c r="A46" s="37" t="s">
        <v>115</v>
      </c>
      <c r="B46" s="79">
        <v>956</v>
      </c>
      <c r="C46" s="38" t="s">
        <v>97</v>
      </c>
      <c r="D46" s="39" t="s">
        <v>137</v>
      </c>
      <c r="E46" s="39" t="s">
        <v>398</v>
      </c>
      <c r="F46" s="39" t="s">
        <v>95</v>
      </c>
      <c r="G46" s="40" t="s">
        <v>117</v>
      </c>
      <c r="H46" s="173">
        <f>'прилож.7'!G46</f>
        <v>4400</v>
      </c>
      <c r="I46" s="173">
        <f>'прилож.7'!H46</f>
        <v>4400</v>
      </c>
      <c r="J46" s="173">
        <f>'прилож.7'!I46</f>
        <v>4400</v>
      </c>
    </row>
    <row r="47" spans="1:10" ht="12.75">
      <c r="A47" s="53" t="s">
        <v>118</v>
      </c>
      <c r="B47" s="79">
        <v>956</v>
      </c>
      <c r="C47" s="54" t="s">
        <v>97</v>
      </c>
      <c r="D47" s="43" t="s">
        <v>137</v>
      </c>
      <c r="E47" s="24" t="s">
        <v>398</v>
      </c>
      <c r="F47" s="24" t="s">
        <v>360</v>
      </c>
      <c r="G47" s="55" t="s">
        <v>119</v>
      </c>
      <c r="H47" s="173">
        <f>'прилож.7'!G47</f>
        <v>0</v>
      </c>
      <c r="I47" s="173">
        <f>'прилож.7'!H47</f>
        <v>0</v>
      </c>
      <c r="J47" s="173">
        <f>'прилож.7'!I47</f>
        <v>0</v>
      </c>
    </row>
    <row r="48" spans="1:10" ht="12.75">
      <c r="A48" s="53" t="s">
        <v>120</v>
      </c>
      <c r="B48" s="79">
        <v>956</v>
      </c>
      <c r="C48" s="54" t="s">
        <v>97</v>
      </c>
      <c r="D48" s="43" t="s">
        <v>137</v>
      </c>
      <c r="E48" s="24" t="s">
        <v>398</v>
      </c>
      <c r="F48" s="24" t="s">
        <v>359</v>
      </c>
      <c r="G48" s="55" t="s">
        <v>121</v>
      </c>
      <c r="H48" s="173">
        <f>'прилож.7'!G48</f>
        <v>4400</v>
      </c>
      <c r="I48" s="173">
        <f>'прилож.7'!H48</f>
        <v>4400</v>
      </c>
      <c r="J48" s="173">
        <f>'прилож.7'!I48</f>
        <v>4400</v>
      </c>
    </row>
    <row r="49" spans="1:10" ht="12.75">
      <c r="A49" s="53" t="s">
        <v>122</v>
      </c>
      <c r="B49" s="79">
        <v>956</v>
      </c>
      <c r="C49" s="54" t="s">
        <v>97</v>
      </c>
      <c r="D49" s="43" t="s">
        <v>137</v>
      </c>
      <c r="E49" s="24" t="s">
        <v>398</v>
      </c>
      <c r="F49" s="24" t="s">
        <v>360</v>
      </c>
      <c r="G49" s="55" t="s">
        <v>123</v>
      </c>
      <c r="H49" s="173">
        <f>'прилож.7'!G49</f>
        <v>0</v>
      </c>
      <c r="I49" s="173">
        <f>'прилож.7'!H49</f>
        <v>0</v>
      </c>
      <c r="J49" s="173">
        <f>'прилож.7'!I49</f>
        <v>0</v>
      </c>
    </row>
    <row r="50" spans="1:10" ht="12.75">
      <c r="A50" s="53" t="s">
        <v>128</v>
      </c>
      <c r="B50" s="79">
        <v>956</v>
      </c>
      <c r="C50" s="54" t="s">
        <v>97</v>
      </c>
      <c r="D50" s="43" t="s">
        <v>137</v>
      </c>
      <c r="E50" s="24" t="s">
        <v>399</v>
      </c>
      <c r="F50" s="24" t="s">
        <v>360</v>
      </c>
      <c r="G50" s="55" t="s">
        <v>129</v>
      </c>
      <c r="H50" s="173">
        <f>'прилож.7'!G50</f>
        <v>0</v>
      </c>
      <c r="I50" s="173">
        <f>'прилож.7'!H50</f>
        <v>0</v>
      </c>
      <c r="J50" s="173">
        <f>'прилож.7'!I50</f>
        <v>0</v>
      </c>
    </row>
    <row r="51" spans="1:10" s="41" customFormat="1" ht="12.75">
      <c r="A51" s="37" t="s">
        <v>130</v>
      </c>
      <c r="B51" s="79">
        <v>956</v>
      </c>
      <c r="C51" s="38" t="s">
        <v>97</v>
      </c>
      <c r="D51" s="39" t="s">
        <v>137</v>
      </c>
      <c r="E51" s="39" t="s">
        <v>398</v>
      </c>
      <c r="F51" s="39" t="s">
        <v>95</v>
      </c>
      <c r="G51" s="40" t="s">
        <v>131</v>
      </c>
      <c r="H51" s="173">
        <f>'прилож.7'!G51</f>
        <v>7800</v>
      </c>
      <c r="I51" s="173">
        <f>'прилож.7'!H51</f>
        <v>7800</v>
      </c>
      <c r="J51" s="173">
        <f>'прилож.7'!I51</f>
        <v>7800</v>
      </c>
    </row>
    <row r="52" spans="1:10" ht="25.5">
      <c r="A52" s="53" t="s">
        <v>132</v>
      </c>
      <c r="B52" s="79">
        <v>956</v>
      </c>
      <c r="C52" s="54" t="s">
        <v>97</v>
      </c>
      <c r="D52" s="43" t="s">
        <v>137</v>
      </c>
      <c r="E52" s="24" t="s">
        <v>398</v>
      </c>
      <c r="F52" s="24" t="s">
        <v>360</v>
      </c>
      <c r="G52" s="55" t="s">
        <v>133</v>
      </c>
      <c r="H52" s="173">
        <f>'прилож.7'!G52</f>
        <v>0</v>
      </c>
      <c r="I52" s="173">
        <f>'прилож.7'!H52</f>
        <v>0</v>
      </c>
      <c r="J52" s="173">
        <f>'прилож.7'!I52</f>
        <v>0</v>
      </c>
    </row>
    <row r="53" spans="1:10" ht="25.5">
      <c r="A53" s="53" t="s">
        <v>139</v>
      </c>
      <c r="B53" s="79">
        <v>956</v>
      </c>
      <c r="C53" s="54" t="s">
        <v>97</v>
      </c>
      <c r="D53" s="43" t="s">
        <v>137</v>
      </c>
      <c r="E53" s="24" t="s">
        <v>398</v>
      </c>
      <c r="F53" s="24" t="s">
        <v>360</v>
      </c>
      <c r="G53" s="55" t="s">
        <v>135</v>
      </c>
      <c r="H53" s="173">
        <f>'прилож.7'!G53</f>
        <v>7800</v>
      </c>
      <c r="I53" s="173">
        <f>'прилож.7'!H53</f>
        <v>7800</v>
      </c>
      <c r="J53" s="173">
        <f>'прилож.7'!I53</f>
        <v>7800</v>
      </c>
    </row>
    <row r="54" spans="1:10" s="31" customFormat="1" ht="12.75" outlineLevel="1">
      <c r="A54" s="22" t="s">
        <v>140</v>
      </c>
      <c r="B54" s="79">
        <v>956</v>
      </c>
      <c r="C54" s="50" t="s">
        <v>137</v>
      </c>
      <c r="D54" s="51" t="s">
        <v>93</v>
      </c>
      <c r="E54" s="51" t="s">
        <v>94</v>
      </c>
      <c r="F54" s="51" t="s">
        <v>141</v>
      </c>
      <c r="G54" s="52" t="s">
        <v>95</v>
      </c>
      <c r="H54" s="80">
        <f aca="true" t="shared" si="3" ref="H54:J55">H55</f>
        <v>0</v>
      </c>
      <c r="I54" s="21">
        <f t="shared" si="3"/>
        <v>0</v>
      </c>
      <c r="J54" s="21">
        <f t="shared" si="3"/>
        <v>0</v>
      </c>
    </row>
    <row r="55" spans="1:10" s="31" customFormat="1" ht="38.25" outlineLevel="1">
      <c r="A55" s="22" t="s">
        <v>339</v>
      </c>
      <c r="B55" s="79">
        <v>956</v>
      </c>
      <c r="C55" s="50" t="s">
        <v>137</v>
      </c>
      <c r="D55" s="51" t="s">
        <v>340</v>
      </c>
      <c r="E55" s="51" t="s">
        <v>94</v>
      </c>
      <c r="F55" s="51" t="s">
        <v>95</v>
      </c>
      <c r="G55" s="52" t="s">
        <v>95</v>
      </c>
      <c r="H55" s="84">
        <f t="shared" si="3"/>
        <v>0</v>
      </c>
      <c r="I55" s="71">
        <f t="shared" si="3"/>
        <v>0</v>
      </c>
      <c r="J55" s="71">
        <f t="shared" si="3"/>
        <v>0</v>
      </c>
    </row>
    <row r="56" spans="1:10" ht="12.75" outlineLevel="1">
      <c r="A56" s="42" t="s">
        <v>126</v>
      </c>
      <c r="B56" s="79">
        <v>956</v>
      </c>
      <c r="C56" s="54" t="s">
        <v>137</v>
      </c>
      <c r="D56" s="24" t="s">
        <v>340</v>
      </c>
      <c r="E56" s="24" t="s">
        <v>341</v>
      </c>
      <c r="F56" s="24" t="s">
        <v>360</v>
      </c>
      <c r="G56" s="25" t="s">
        <v>127</v>
      </c>
      <c r="H56" s="86">
        <f>'прилож.7'!G56</f>
        <v>0</v>
      </c>
      <c r="I56" s="111">
        <f>H56*105.2/100</f>
        <v>0</v>
      </c>
      <c r="J56" s="111">
        <f>I56*104.9/100</f>
        <v>0</v>
      </c>
    </row>
    <row r="57" spans="1:10" ht="12.75" outlineLevel="1">
      <c r="A57" s="22" t="s">
        <v>143</v>
      </c>
      <c r="B57" s="79">
        <v>956</v>
      </c>
      <c r="C57" s="50" t="s">
        <v>112</v>
      </c>
      <c r="D57" s="51" t="s">
        <v>93</v>
      </c>
      <c r="E57" s="51" t="s">
        <v>94</v>
      </c>
      <c r="F57" s="51" t="s">
        <v>141</v>
      </c>
      <c r="G57" s="52" t="s">
        <v>95</v>
      </c>
      <c r="H57" s="80">
        <f>H58</f>
        <v>0</v>
      </c>
      <c r="I57" s="80">
        <f>I58</f>
        <v>0</v>
      </c>
      <c r="J57" s="80">
        <f>J58</f>
        <v>0</v>
      </c>
    </row>
    <row r="58" spans="1:10" ht="12.75" outlineLevel="1">
      <c r="A58" s="22" t="s">
        <v>342</v>
      </c>
      <c r="B58" s="79">
        <v>956</v>
      </c>
      <c r="C58" s="50" t="s">
        <v>112</v>
      </c>
      <c r="D58" s="51" t="s">
        <v>340</v>
      </c>
      <c r="E58" s="51" t="s">
        <v>94</v>
      </c>
      <c r="F58" s="51" t="s">
        <v>95</v>
      </c>
      <c r="G58" s="52" t="s">
        <v>95</v>
      </c>
      <c r="H58" s="80">
        <f>H59+H60</f>
        <v>0</v>
      </c>
      <c r="I58" s="80">
        <f>I59+I60</f>
        <v>0</v>
      </c>
      <c r="J58" s="80">
        <f>J59+J60</f>
        <v>0</v>
      </c>
    </row>
    <row r="59" spans="1:10" ht="12.75" outlineLevel="1">
      <c r="A59" s="174" t="s">
        <v>124</v>
      </c>
      <c r="B59" s="79">
        <v>956</v>
      </c>
      <c r="C59" s="23" t="s">
        <v>112</v>
      </c>
      <c r="D59" s="24" t="s">
        <v>340</v>
      </c>
      <c r="E59" s="24" t="s">
        <v>344</v>
      </c>
      <c r="F59" s="24" t="s">
        <v>360</v>
      </c>
      <c r="G59" s="25" t="s">
        <v>125</v>
      </c>
      <c r="H59" s="115">
        <f>'прилож.7'!G59</f>
        <v>0</v>
      </c>
      <c r="I59" s="115">
        <f>'прилож.7'!H59</f>
        <v>0</v>
      </c>
      <c r="J59" s="115">
        <f>'прилож.7'!I59</f>
        <v>0</v>
      </c>
    </row>
    <row r="60" spans="1:10" ht="25.5" outlineLevel="1">
      <c r="A60" s="42" t="s">
        <v>343</v>
      </c>
      <c r="B60" s="79">
        <v>956</v>
      </c>
      <c r="C60" s="23" t="s">
        <v>112</v>
      </c>
      <c r="D60" s="24" t="s">
        <v>340</v>
      </c>
      <c r="E60" s="24" t="s">
        <v>345</v>
      </c>
      <c r="F60" s="24" t="s">
        <v>360</v>
      </c>
      <c r="G60" s="25" t="s">
        <v>125</v>
      </c>
      <c r="H60" s="115">
        <f>'прилож.7'!G60</f>
        <v>0</v>
      </c>
      <c r="I60" s="115">
        <f>'прилож.7'!H60</f>
        <v>0</v>
      </c>
      <c r="J60" s="115">
        <f>'прилож.7'!I60</f>
        <v>0</v>
      </c>
    </row>
    <row r="61" spans="1:10" ht="25.5">
      <c r="A61" s="26" t="s">
        <v>145</v>
      </c>
      <c r="B61" s="79">
        <v>956</v>
      </c>
      <c r="C61" s="27" t="s">
        <v>146</v>
      </c>
      <c r="D61" s="28" t="s">
        <v>93</v>
      </c>
      <c r="E61" s="58" t="s">
        <v>94</v>
      </c>
      <c r="F61" s="58" t="s">
        <v>95</v>
      </c>
      <c r="G61" s="29" t="s">
        <v>95</v>
      </c>
      <c r="H61" s="83">
        <f>H68+H74</f>
        <v>187200</v>
      </c>
      <c r="I61" s="30">
        <f>I68+I74</f>
        <v>54500</v>
      </c>
      <c r="J61" s="30">
        <f>J68+J74</f>
        <v>193188.7</v>
      </c>
    </row>
    <row r="62" spans="1:10" ht="12.75" hidden="1">
      <c r="A62" s="26" t="s">
        <v>147</v>
      </c>
      <c r="B62" s="79">
        <v>956</v>
      </c>
      <c r="C62" s="27" t="s">
        <v>146</v>
      </c>
      <c r="D62" s="28" t="s">
        <v>92</v>
      </c>
      <c r="E62" s="58" t="s">
        <v>148</v>
      </c>
      <c r="F62" s="58" t="s">
        <v>149</v>
      </c>
      <c r="G62" s="29" t="s">
        <v>95</v>
      </c>
      <c r="H62" s="83" t="s">
        <v>193</v>
      </c>
      <c r="I62" s="112">
        <f aca="true" t="shared" si="4" ref="I62:I67">H62*105.2/100</f>
        <v>0</v>
      </c>
      <c r="J62" s="112">
        <f aca="true" t="shared" si="5" ref="J62:J67">I62*104.9/100</f>
        <v>0</v>
      </c>
    </row>
    <row r="63" spans="1:10" s="31" customFormat="1" ht="12.75" hidden="1">
      <c r="A63" s="59" t="s">
        <v>115</v>
      </c>
      <c r="B63" s="79">
        <v>956</v>
      </c>
      <c r="C63" s="60" t="s">
        <v>146</v>
      </c>
      <c r="D63" s="61" t="s">
        <v>92</v>
      </c>
      <c r="E63" s="62" t="s">
        <v>148</v>
      </c>
      <c r="F63" s="62" t="s">
        <v>150</v>
      </c>
      <c r="G63" s="63" t="s">
        <v>117</v>
      </c>
      <c r="H63" s="83" t="e">
        <f>'[1]Прил 3'!G59</f>
        <v>#REF!</v>
      </c>
      <c r="I63" s="112" t="e">
        <f t="shared" si="4"/>
        <v>#REF!</v>
      </c>
      <c r="J63" s="112" t="e">
        <f t="shared" si="5"/>
        <v>#REF!</v>
      </c>
    </row>
    <row r="64" spans="1:10" s="31" customFormat="1" ht="12.75" hidden="1">
      <c r="A64" s="53" t="s">
        <v>151</v>
      </c>
      <c r="B64" s="79">
        <v>956</v>
      </c>
      <c r="C64" s="54" t="s">
        <v>146</v>
      </c>
      <c r="D64" s="43" t="s">
        <v>92</v>
      </c>
      <c r="E64" s="64" t="s">
        <v>148</v>
      </c>
      <c r="F64" s="64" t="s">
        <v>150</v>
      </c>
      <c r="G64" s="55" t="s">
        <v>125</v>
      </c>
      <c r="H64" s="83" t="e">
        <f>'[1]Прил 3'!G60</f>
        <v>#REF!</v>
      </c>
      <c r="I64" s="112" t="e">
        <f t="shared" si="4"/>
        <v>#REF!</v>
      </c>
      <c r="J64" s="112" t="e">
        <f t="shared" si="5"/>
        <v>#REF!</v>
      </c>
    </row>
    <row r="65" spans="1:10" s="31" customFormat="1" ht="25.5" hidden="1">
      <c r="A65" s="59" t="s">
        <v>152</v>
      </c>
      <c r="B65" s="79">
        <v>956</v>
      </c>
      <c r="C65" s="60" t="s">
        <v>146</v>
      </c>
      <c r="D65" s="61" t="s">
        <v>92</v>
      </c>
      <c r="E65" s="62" t="s">
        <v>153</v>
      </c>
      <c r="F65" s="62" t="s">
        <v>149</v>
      </c>
      <c r="G65" s="63" t="s">
        <v>154</v>
      </c>
      <c r="H65" s="83" t="s">
        <v>193</v>
      </c>
      <c r="I65" s="112">
        <f t="shared" si="4"/>
        <v>0</v>
      </c>
      <c r="J65" s="112">
        <f t="shared" si="5"/>
        <v>0</v>
      </c>
    </row>
    <row r="66" spans="1:10" s="31" customFormat="1" ht="38.25" hidden="1">
      <c r="A66" s="53" t="s">
        <v>190</v>
      </c>
      <c r="B66" s="79">
        <v>956</v>
      </c>
      <c r="C66" s="54" t="s">
        <v>146</v>
      </c>
      <c r="D66" s="43" t="s">
        <v>92</v>
      </c>
      <c r="E66" s="65" t="s">
        <v>153</v>
      </c>
      <c r="F66" s="65" t="s">
        <v>149</v>
      </c>
      <c r="G66" s="55" t="s">
        <v>155</v>
      </c>
      <c r="H66" s="83" t="s">
        <v>193</v>
      </c>
      <c r="I66" s="112">
        <f t="shared" si="4"/>
        <v>0</v>
      </c>
      <c r="J66" s="112">
        <f t="shared" si="5"/>
        <v>0</v>
      </c>
    </row>
    <row r="67" spans="1:10" s="31" customFormat="1" ht="12.75" hidden="1">
      <c r="A67" s="53" t="s">
        <v>151</v>
      </c>
      <c r="B67" s="79">
        <v>956</v>
      </c>
      <c r="C67" s="54" t="s">
        <v>146</v>
      </c>
      <c r="D67" s="43" t="s">
        <v>92</v>
      </c>
      <c r="E67" s="65" t="s">
        <v>153</v>
      </c>
      <c r="F67" s="65" t="s">
        <v>149</v>
      </c>
      <c r="G67" s="55" t="s">
        <v>142</v>
      </c>
      <c r="H67" s="85"/>
      <c r="I67" s="112">
        <f t="shared" si="4"/>
        <v>0</v>
      </c>
      <c r="J67" s="112">
        <f t="shared" si="5"/>
        <v>0</v>
      </c>
    </row>
    <row r="68" spans="1:10" ht="12.75">
      <c r="A68" s="26" t="s">
        <v>156</v>
      </c>
      <c r="B68" s="79">
        <v>956</v>
      </c>
      <c r="C68" s="27" t="s">
        <v>146</v>
      </c>
      <c r="D68" s="28" t="s">
        <v>97</v>
      </c>
      <c r="E68" s="58" t="s">
        <v>94</v>
      </c>
      <c r="F68" s="58" t="s">
        <v>95</v>
      </c>
      <c r="G68" s="29" t="s">
        <v>95</v>
      </c>
      <c r="H68" s="83">
        <f>H69</f>
        <v>0</v>
      </c>
      <c r="I68" s="83">
        <f>I69</f>
        <v>26300</v>
      </c>
      <c r="J68" s="83">
        <f>J69</f>
        <v>27588.7</v>
      </c>
    </row>
    <row r="69" spans="1:10" ht="25.5" outlineLevel="1">
      <c r="A69" s="32" t="s">
        <v>157</v>
      </c>
      <c r="B69" s="79">
        <v>956</v>
      </c>
      <c r="C69" s="33" t="s">
        <v>146</v>
      </c>
      <c r="D69" s="34" t="s">
        <v>97</v>
      </c>
      <c r="E69" s="66" t="s">
        <v>158</v>
      </c>
      <c r="F69" s="66" t="s">
        <v>95</v>
      </c>
      <c r="G69" s="35" t="s">
        <v>95</v>
      </c>
      <c r="H69" s="83">
        <f>H70+H71+H72+H73</f>
        <v>0</v>
      </c>
      <c r="I69" s="83">
        <f>I70+I71+I72+I73</f>
        <v>26300</v>
      </c>
      <c r="J69" s="83">
        <f>J70+J71+J72+J73</f>
        <v>27588.7</v>
      </c>
    </row>
    <row r="70" spans="1:10" ht="12.75" outlineLevel="1">
      <c r="A70" s="42" t="s">
        <v>160</v>
      </c>
      <c r="B70" s="79">
        <v>956</v>
      </c>
      <c r="C70" s="54" t="s">
        <v>146</v>
      </c>
      <c r="D70" s="43" t="s">
        <v>97</v>
      </c>
      <c r="E70" s="65" t="s">
        <v>402</v>
      </c>
      <c r="F70" s="65" t="s">
        <v>401</v>
      </c>
      <c r="G70" s="25" t="s">
        <v>125</v>
      </c>
      <c r="H70" s="85"/>
      <c r="I70" s="85">
        <f>'прилож.7'!H70</f>
        <v>26300</v>
      </c>
      <c r="J70" s="85">
        <f>'прилож.7'!I70</f>
        <v>27588.7</v>
      </c>
    </row>
    <row r="71" spans="1:10" ht="12.75" outlineLevel="1">
      <c r="A71" s="42" t="s">
        <v>160</v>
      </c>
      <c r="B71" s="79">
        <v>956</v>
      </c>
      <c r="C71" s="54" t="s">
        <v>146</v>
      </c>
      <c r="D71" s="43" t="s">
        <v>97</v>
      </c>
      <c r="E71" s="65" t="s">
        <v>162</v>
      </c>
      <c r="F71" s="65" t="s">
        <v>401</v>
      </c>
      <c r="G71" s="25" t="s">
        <v>125</v>
      </c>
      <c r="H71" s="85"/>
      <c r="I71" s="85"/>
      <c r="J71" s="85"/>
    </row>
    <row r="72" spans="1:10" ht="12.75">
      <c r="A72" s="42" t="s">
        <v>347</v>
      </c>
      <c r="B72" s="79">
        <v>956</v>
      </c>
      <c r="C72" s="23" t="s">
        <v>146</v>
      </c>
      <c r="D72" s="24" t="s">
        <v>97</v>
      </c>
      <c r="E72" s="65" t="s">
        <v>162</v>
      </c>
      <c r="F72" s="65" t="s">
        <v>360</v>
      </c>
      <c r="G72" s="25" t="s">
        <v>127</v>
      </c>
      <c r="H72" s="85"/>
      <c r="I72" s="85">
        <f>'прилож.7'!H72</f>
        <v>0</v>
      </c>
      <c r="J72" s="85">
        <f>'прилож.7'!I72</f>
        <v>0</v>
      </c>
    </row>
    <row r="73" spans="1:10" ht="12.75">
      <c r="A73" s="42" t="s">
        <v>160</v>
      </c>
      <c r="B73" s="79">
        <v>956</v>
      </c>
      <c r="C73" s="23" t="s">
        <v>161</v>
      </c>
      <c r="D73" s="24" t="s">
        <v>97</v>
      </c>
      <c r="E73" s="65" t="s">
        <v>346</v>
      </c>
      <c r="F73" s="65" t="s">
        <v>360</v>
      </c>
      <c r="G73" s="25" t="s">
        <v>127</v>
      </c>
      <c r="H73" s="85">
        <f>'прилож.7'!G73</f>
        <v>0</v>
      </c>
      <c r="I73" s="85">
        <f>'прилож.7'!H73</f>
        <v>0</v>
      </c>
      <c r="J73" s="85">
        <f>'прилож.7'!I73</f>
        <v>0</v>
      </c>
    </row>
    <row r="74" spans="1:10" ht="12.75">
      <c r="A74" s="22" t="s">
        <v>163</v>
      </c>
      <c r="B74" s="79">
        <v>956</v>
      </c>
      <c r="C74" s="50" t="s">
        <v>146</v>
      </c>
      <c r="D74" s="51" t="s">
        <v>137</v>
      </c>
      <c r="E74" s="51" t="s">
        <v>164</v>
      </c>
      <c r="F74" s="51" t="s">
        <v>95</v>
      </c>
      <c r="G74" s="52" t="s">
        <v>95</v>
      </c>
      <c r="H74" s="83">
        <f>H75+H76+H77+H78</f>
        <v>187200</v>
      </c>
      <c r="I74" s="30">
        <f>I75+I76+I77+I78</f>
        <v>28200</v>
      </c>
      <c r="J74" s="30">
        <f>J75+J76+J77+J78</f>
        <v>165600</v>
      </c>
    </row>
    <row r="75" spans="1:10" ht="12.75">
      <c r="A75" s="53" t="s">
        <v>165</v>
      </c>
      <c r="B75" s="79">
        <v>956</v>
      </c>
      <c r="C75" s="54" t="s">
        <v>146</v>
      </c>
      <c r="D75" s="43" t="s">
        <v>137</v>
      </c>
      <c r="E75" s="43" t="s">
        <v>166</v>
      </c>
      <c r="F75" s="24" t="s">
        <v>360</v>
      </c>
      <c r="G75" s="25" t="s">
        <v>127</v>
      </c>
      <c r="H75" s="56">
        <f>'прилож.7'!G75</f>
        <v>82000</v>
      </c>
      <c r="I75" s="56">
        <f>'прилож.7'!H75</f>
        <v>0</v>
      </c>
      <c r="J75" s="56">
        <f>'прилож.7'!I75</f>
        <v>17400</v>
      </c>
    </row>
    <row r="76" spans="1:10" ht="25.5">
      <c r="A76" s="53" t="s">
        <v>167</v>
      </c>
      <c r="B76" s="79">
        <v>956</v>
      </c>
      <c r="C76" s="54" t="s">
        <v>146</v>
      </c>
      <c r="D76" s="43" t="s">
        <v>137</v>
      </c>
      <c r="E76" s="43" t="s">
        <v>168</v>
      </c>
      <c r="F76" s="24" t="s">
        <v>400</v>
      </c>
      <c r="G76" s="25" t="s">
        <v>142</v>
      </c>
      <c r="H76" s="56">
        <v>70000</v>
      </c>
      <c r="I76" s="56">
        <v>28200</v>
      </c>
      <c r="J76" s="56">
        <f>'прилож.7'!I76</f>
        <v>51000</v>
      </c>
    </row>
    <row r="77" spans="1:10" ht="12.75">
      <c r="A77" s="53" t="s">
        <v>159</v>
      </c>
      <c r="B77" s="79">
        <v>956</v>
      </c>
      <c r="C77" s="54" t="s">
        <v>146</v>
      </c>
      <c r="D77" s="43" t="s">
        <v>137</v>
      </c>
      <c r="E77" s="24" t="s">
        <v>166</v>
      </c>
      <c r="F77" s="24" t="s">
        <v>360</v>
      </c>
      <c r="G77" s="25" t="s">
        <v>125</v>
      </c>
      <c r="H77" s="56">
        <v>15200</v>
      </c>
      <c r="I77" s="56">
        <v>0</v>
      </c>
      <c r="J77" s="56">
        <v>35200</v>
      </c>
    </row>
    <row r="78" spans="1:10" ht="12.75">
      <c r="A78" s="42" t="s">
        <v>124</v>
      </c>
      <c r="B78" s="79">
        <v>956</v>
      </c>
      <c r="C78" s="54" t="s">
        <v>146</v>
      </c>
      <c r="D78" s="43" t="s">
        <v>137</v>
      </c>
      <c r="E78" s="24" t="s">
        <v>169</v>
      </c>
      <c r="F78" s="24" t="s">
        <v>360</v>
      </c>
      <c r="G78" s="25" t="s">
        <v>125</v>
      </c>
      <c r="H78" s="56">
        <f>'прилож.7'!G78</f>
        <v>20000</v>
      </c>
      <c r="I78" s="56">
        <f>'прилож.7'!H78</f>
        <v>0</v>
      </c>
      <c r="J78" s="56">
        <f>'прилож.7'!I78</f>
        <v>62000</v>
      </c>
    </row>
    <row r="79" spans="1:10" ht="12.75">
      <c r="A79" s="22" t="s">
        <v>170</v>
      </c>
      <c r="B79" s="79">
        <v>956</v>
      </c>
      <c r="C79" s="50" t="s">
        <v>144</v>
      </c>
      <c r="D79" s="51" t="s">
        <v>93</v>
      </c>
      <c r="E79" s="51" t="s">
        <v>94</v>
      </c>
      <c r="F79" s="51" t="s">
        <v>95</v>
      </c>
      <c r="G79" s="52" t="s">
        <v>95</v>
      </c>
      <c r="H79" s="80">
        <f>H80</f>
        <v>1803029.95</v>
      </c>
      <c r="I79" s="21">
        <f>I80</f>
        <v>1595550</v>
      </c>
      <c r="J79" s="21">
        <f>J80</f>
        <v>1281800</v>
      </c>
    </row>
    <row r="80" spans="1:10" ht="12.75">
      <c r="A80" s="67" t="s">
        <v>171</v>
      </c>
      <c r="B80" s="79">
        <v>956</v>
      </c>
      <c r="C80" s="68" t="s">
        <v>144</v>
      </c>
      <c r="D80" s="69" t="s">
        <v>92</v>
      </c>
      <c r="E80" s="69" t="s">
        <v>94</v>
      </c>
      <c r="F80" s="69" t="s">
        <v>95</v>
      </c>
      <c r="G80" s="70" t="s">
        <v>95</v>
      </c>
      <c r="H80" s="21">
        <v>1803029.95</v>
      </c>
      <c r="I80" s="21">
        <f>I81+I94</f>
        <v>1595550</v>
      </c>
      <c r="J80" s="21">
        <f>J81+J94</f>
        <v>1281800</v>
      </c>
    </row>
    <row r="81" spans="1:10" s="41" customFormat="1" ht="12.75">
      <c r="A81" s="32" t="s">
        <v>172</v>
      </c>
      <c r="B81" s="79">
        <v>956</v>
      </c>
      <c r="C81" s="33" t="s">
        <v>144</v>
      </c>
      <c r="D81" s="34" t="s">
        <v>92</v>
      </c>
      <c r="E81" s="34" t="s">
        <v>173</v>
      </c>
      <c r="F81" s="34" t="s">
        <v>95</v>
      </c>
      <c r="G81" s="35" t="s">
        <v>95</v>
      </c>
      <c r="H81" s="84">
        <v>1142029.95</v>
      </c>
      <c r="I81" s="71">
        <f>I82+I86+I91+I90</f>
        <v>852000</v>
      </c>
      <c r="J81" s="71">
        <f>J82+J86+J91+J90</f>
        <v>691800</v>
      </c>
    </row>
    <row r="82" spans="1:10" ht="25.5">
      <c r="A82" s="37" t="s">
        <v>103</v>
      </c>
      <c r="B82" s="79">
        <v>956</v>
      </c>
      <c r="C82" s="38" t="s">
        <v>144</v>
      </c>
      <c r="D82" s="39" t="s">
        <v>92</v>
      </c>
      <c r="E82" s="39" t="s">
        <v>173</v>
      </c>
      <c r="F82" s="39" t="s">
        <v>95</v>
      </c>
      <c r="G82" s="40" t="s">
        <v>104</v>
      </c>
      <c r="H82" s="73">
        <f>H83+H85+H84</f>
        <v>517000</v>
      </c>
      <c r="I82" s="113">
        <f>I83+I84+I85</f>
        <v>722000</v>
      </c>
      <c r="J82" s="113">
        <f>J83+J84+J85</f>
        <v>604000</v>
      </c>
    </row>
    <row r="83" spans="1:10" ht="12.75">
      <c r="A83" s="53" t="s">
        <v>105</v>
      </c>
      <c r="B83" s="79">
        <v>956</v>
      </c>
      <c r="C83" s="54" t="s">
        <v>144</v>
      </c>
      <c r="D83" s="43" t="s">
        <v>92</v>
      </c>
      <c r="E83" s="43" t="s">
        <v>173</v>
      </c>
      <c r="F83" s="24" t="s">
        <v>362</v>
      </c>
      <c r="G83" s="55" t="s">
        <v>106</v>
      </c>
      <c r="H83" s="74">
        <v>370000</v>
      </c>
      <c r="I83" s="74">
        <f>'прилож.7'!H83</f>
        <v>555000</v>
      </c>
      <c r="J83" s="74">
        <f>'прилож.7'!I83</f>
        <v>444000</v>
      </c>
    </row>
    <row r="84" spans="1:10" ht="12.75">
      <c r="A84" s="42" t="s">
        <v>107</v>
      </c>
      <c r="B84" s="79">
        <v>956</v>
      </c>
      <c r="C84" s="54" t="s">
        <v>144</v>
      </c>
      <c r="D84" s="43" t="s">
        <v>92</v>
      </c>
      <c r="E84" s="43" t="s">
        <v>173</v>
      </c>
      <c r="F84" s="24" t="s">
        <v>363</v>
      </c>
      <c r="G84" s="55" t="s">
        <v>108</v>
      </c>
      <c r="H84" s="74">
        <v>35000</v>
      </c>
      <c r="I84" s="74">
        <f>'прилож.7'!H84</f>
        <v>0</v>
      </c>
      <c r="J84" s="74">
        <f>'прилож.7'!I84</f>
        <v>25000</v>
      </c>
    </row>
    <row r="85" spans="1:10" s="41" customFormat="1" ht="12.75">
      <c r="A85" s="53" t="s">
        <v>109</v>
      </c>
      <c r="B85" s="79">
        <v>956</v>
      </c>
      <c r="C85" s="54" t="s">
        <v>144</v>
      </c>
      <c r="D85" s="43" t="s">
        <v>92</v>
      </c>
      <c r="E85" s="43" t="s">
        <v>173</v>
      </c>
      <c r="F85" s="24" t="s">
        <v>362</v>
      </c>
      <c r="G85" s="55" t="s">
        <v>110</v>
      </c>
      <c r="H85" s="74">
        <v>112000</v>
      </c>
      <c r="I85" s="74">
        <f>'прилож.7'!H85</f>
        <v>167000</v>
      </c>
      <c r="J85" s="74">
        <f>'прилож.7'!I85</f>
        <v>135000</v>
      </c>
    </row>
    <row r="86" spans="1:10" ht="12.75">
      <c r="A86" s="37" t="s">
        <v>115</v>
      </c>
      <c r="B86" s="79">
        <v>956</v>
      </c>
      <c r="C86" s="38" t="s">
        <v>144</v>
      </c>
      <c r="D86" s="39" t="s">
        <v>92</v>
      </c>
      <c r="E86" s="39" t="s">
        <v>173</v>
      </c>
      <c r="F86" s="39" t="s">
        <v>95</v>
      </c>
      <c r="G86" s="40" t="s">
        <v>117</v>
      </c>
      <c r="H86" s="74">
        <v>320029.95</v>
      </c>
      <c r="I86" s="74">
        <f>'прилож.7'!H86</f>
        <v>130000</v>
      </c>
      <c r="J86" s="74">
        <f>'прилож.7'!I86</f>
        <v>75800</v>
      </c>
    </row>
    <row r="87" spans="1:10" s="72" customFormat="1" ht="12.75" outlineLevel="1">
      <c r="A87" s="53" t="s">
        <v>120</v>
      </c>
      <c r="B87" s="79">
        <v>956</v>
      </c>
      <c r="C87" s="38" t="s">
        <v>144</v>
      </c>
      <c r="D87" s="39" t="s">
        <v>92</v>
      </c>
      <c r="E87" s="39" t="s">
        <v>173</v>
      </c>
      <c r="F87" s="39" t="s">
        <v>358</v>
      </c>
      <c r="G87" s="40" t="s">
        <v>121</v>
      </c>
      <c r="H87" s="74">
        <v>30000</v>
      </c>
      <c r="I87" s="74">
        <f>'прилож.7'!H87</f>
        <v>0</v>
      </c>
      <c r="J87" s="74">
        <f>'прилож.7'!I87</f>
        <v>0</v>
      </c>
    </row>
    <row r="88" spans="1:10" s="41" customFormat="1" ht="12.75" outlineLevel="1">
      <c r="A88" s="53" t="s">
        <v>122</v>
      </c>
      <c r="B88" s="79">
        <v>956</v>
      </c>
      <c r="C88" s="54" t="s">
        <v>144</v>
      </c>
      <c r="D88" s="43" t="s">
        <v>92</v>
      </c>
      <c r="E88" s="43" t="s">
        <v>173</v>
      </c>
      <c r="F88" s="24" t="s">
        <v>360</v>
      </c>
      <c r="G88" s="55" t="s">
        <v>123</v>
      </c>
      <c r="H88" s="74">
        <v>240029.95</v>
      </c>
      <c r="I88" s="74">
        <f>'прилож.7'!H88</f>
        <v>100000</v>
      </c>
      <c r="J88" s="74">
        <f>'прилож.7'!I88</f>
        <v>75800</v>
      </c>
    </row>
    <row r="89" spans="1:10" ht="12.75" outlineLevel="1">
      <c r="A89" s="53" t="s">
        <v>126</v>
      </c>
      <c r="B89" s="79">
        <v>956</v>
      </c>
      <c r="C89" s="54" t="s">
        <v>144</v>
      </c>
      <c r="D89" s="43" t="s">
        <v>92</v>
      </c>
      <c r="E89" s="43" t="s">
        <v>173</v>
      </c>
      <c r="F89" s="24" t="s">
        <v>360</v>
      </c>
      <c r="G89" s="55" t="s">
        <v>127</v>
      </c>
      <c r="H89" s="74">
        <v>50000</v>
      </c>
      <c r="I89" s="74">
        <f>'прилож.7'!H89</f>
        <v>30000</v>
      </c>
      <c r="J89" s="74">
        <f>'прилож.7'!I89</f>
        <v>0</v>
      </c>
    </row>
    <row r="90" spans="1:10" ht="38.25" outlineLevel="1">
      <c r="A90" s="42" t="s">
        <v>174</v>
      </c>
      <c r="B90" s="79">
        <v>956</v>
      </c>
      <c r="C90" s="54" t="s">
        <v>144</v>
      </c>
      <c r="D90" s="43" t="s">
        <v>92</v>
      </c>
      <c r="E90" s="43" t="s">
        <v>173</v>
      </c>
      <c r="F90" s="24" t="s">
        <v>360</v>
      </c>
      <c r="G90" s="55" t="s">
        <v>129</v>
      </c>
      <c r="H90" s="74">
        <v>250000</v>
      </c>
      <c r="I90" s="74">
        <f>'прилож.7'!H90</f>
        <v>0</v>
      </c>
      <c r="J90" s="74">
        <f>'прилож.7'!I90</f>
        <v>12000</v>
      </c>
    </row>
    <row r="91" spans="1:10" ht="12.75" outlineLevel="1">
      <c r="A91" s="37" t="s">
        <v>130</v>
      </c>
      <c r="B91" s="79">
        <v>956</v>
      </c>
      <c r="C91" s="38" t="s">
        <v>144</v>
      </c>
      <c r="D91" s="39" t="s">
        <v>92</v>
      </c>
      <c r="E91" s="39" t="s">
        <v>173</v>
      </c>
      <c r="F91" s="39" t="s">
        <v>95</v>
      </c>
      <c r="G91" s="40" t="s">
        <v>131</v>
      </c>
      <c r="H91" s="74">
        <v>55000</v>
      </c>
      <c r="I91" s="74">
        <f>'прилож.7'!H91</f>
        <v>0</v>
      </c>
      <c r="J91" s="74">
        <f>'прилож.7'!I91</f>
        <v>0</v>
      </c>
    </row>
    <row r="92" spans="1:10" s="41" customFormat="1" ht="25.5" outlineLevel="1">
      <c r="A92" s="53" t="s">
        <v>132</v>
      </c>
      <c r="B92" s="79">
        <v>956</v>
      </c>
      <c r="C92" s="38" t="s">
        <v>144</v>
      </c>
      <c r="D92" s="39" t="s">
        <v>92</v>
      </c>
      <c r="E92" s="39" t="s">
        <v>173</v>
      </c>
      <c r="F92" s="39" t="s">
        <v>360</v>
      </c>
      <c r="G92" s="40" t="s">
        <v>133</v>
      </c>
      <c r="H92" s="74">
        <v>30000</v>
      </c>
      <c r="I92" s="74">
        <f>'прилож.7'!H92</f>
        <v>0</v>
      </c>
      <c r="J92" s="74">
        <f>'прилож.7'!I92</f>
        <v>0</v>
      </c>
    </row>
    <row r="93" spans="1:10" ht="25.5" outlineLevel="1">
      <c r="A93" s="53" t="s">
        <v>139</v>
      </c>
      <c r="B93" s="79">
        <v>956</v>
      </c>
      <c r="C93" s="54" t="s">
        <v>144</v>
      </c>
      <c r="D93" s="43" t="s">
        <v>92</v>
      </c>
      <c r="E93" s="43" t="s">
        <v>173</v>
      </c>
      <c r="F93" s="24" t="s">
        <v>360</v>
      </c>
      <c r="G93" s="55" t="s">
        <v>135</v>
      </c>
      <c r="H93" s="74">
        <v>25000</v>
      </c>
      <c r="I93" s="74">
        <f>'прилож.7'!H93</f>
        <v>0</v>
      </c>
      <c r="J93" s="74">
        <f>'прилож.7'!I93</f>
        <v>0</v>
      </c>
    </row>
    <row r="94" spans="1:10" ht="12.75" outlineLevel="1">
      <c r="A94" s="32" t="s">
        <v>175</v>
      </c>
      <c r="B94" s="79">
        <v>956</v>
      </c>
      <c r="C94" s="33" t="s">
        <v>144</v>
      </c>
      <c r="D94" s="34" t="s">
        <v>92</v>
      </c>
      <c r="E94" s="34" t="s">
        <v>176</v>
      </c>
      <c r="F94" s="34" t="s">
        <v>95</v>
      </c>
      <c r="G94" s="35" t="s">
        <v>95</v>
      </c>
      <c r="H94" s="87">
        <v>661000</v>
      </c>
      <c r="I94" s="36">
        <f>I95+I99</f>
        <v>743550</v>
      </c>
      <c r="J94" s="36">
        <f>J95+J99</f>
        <v>590000</v>
      </c>
    </row>
    <row r="95" spans="1:10" s="41" customFormat="1" ht="25.5" outlineLevel="1">
      <c r="A95" s="37" t="s">
        <v>103</v>
      </c>
      <c r="B95" s="79">
        <v>956</v>
      </c>
      <c r="C95" s="38" t="s">
        <v>144</v>
      </c>
      <c r="D95" s="39" t="s">
        <v>92</v>
      </c>
      <c r="E95" s="39" t="s">
        <v>177</v>
      </c>
      <c r="F95" s="39" t="s">
        <v>95</v>
      </c>
      <c r="G95" s="40" t="s">
        <v>104</v>
      </c>
      <c r="H95" s="73">
        <f>H96+H98</f>
        <v>456000</v>
      </c>
      <c r="I95" s="73">
        <f>I96+I98</f>
        <v>683550</v>
      </c>
      <c r="J95" s="73">
        <f>J96+J98</f>
        <v>547000</v>
      </c>
    </row>
    <row r="96" spans="1:10" ht="12.75" outlineLevel="1">
      <c r="A96" s="53" t="s">
        <v>105</v>
      </c>
      <c r="B96" s="79">
        <v>956</v>
      </c>
      <c r="C96" s="54" t="s">
        <v>144</v>
      </c>
      <c r="D96" s="43" t="s">
        <v>92</v>
      </c>
      <c r="E96" s="43" t="s">
        <v>176</v>
      </c>
      <c r="F96" s="24" t="s">
        <v>362</v>
      </c>
      <c r="G96" s="55" t="s">
        <v>106</v>
      </c>
      <c r="H96" s="74">
        <v>350000</v>
      </c>
      <c r="I96" s="74">
        <f>'прилож.7'!H96</f>
        <v>525000</v>
      </c>
      <c r="J96" s="74">
        <f>'прилож.7'!I96</f>
        <v>420000</v>
      </c>
    </row>
    <row r="97" spans="1:10" ht="12.75">
      <c r="A97" s="53" t="s">
        <v>107</v>
      </c>
      <c r="B97" s="79">
        <v>956</v>
      </c>
      <c r="C97" s="54" t="s">
        <v>144</v>
      </c>
      <c r="D97" s="43" t="s">
        <v>92</v>
      </c>
      <c r="E97" s="43" t="s">
        <v>176</v>
      </c>
      <c r="F97" s="24" t="s">
        <v>363</v>
      </c>
      <c r="G97" s="55" t="s">
        <v>108</v>
      </c>
      <c r="H97" s="74">
        <f>'прилож.7'!G97</f>
        <v>0</v>
      </c>
      <c r="I97" s="74">
        <f>'прилож.7'!H97</f>
        <v>0</v>
      </c>
      <c r="J97" s="74">
        <f>'прилож.7'!I97</f>
        <v>0</v>
      </c>
    </row>
    <row r="98" spans="1:10" ht="12.75">
      <c r="A98" s="53" t="s">
        <v>109</v>
      </c>
      <c r="B98" s="79">
        <v>956</v>
      </c>
      <c r="C98" s="54" t="s">
        <v>144</v>
      </c>
      <c r="D98" s="43" t="s">
        <v>92</v>
      </c>
      <c r="E98" s="43" t="s">
        <v>176</v>
      </c>
      <c r="F98" s="24" t="s">
        <v>362</v>
      </c>
      <c r="G98" s="55" t="s">
        <v>110</v>
      </c>
      <c r="H98" s="74">
        <v>106000</v>
      </c>
      <c r="I98" s="74">
        <f>'прилож.7'!H98</f>
        <v>158550</v>
      </c>
      <c r="J98" s="74">
        <f>'прилож.7'!I98</f>
        <v>127000</v>
      </c>
    </row>
    <row r="99" spans="1:10" ht="12.75">
      <c r="A99" s="37" t="s">
        <v>115</v>
      </c>
      <c r="B99" s="79">
        <v>956</v>
      </c>
      <c r="C99" s="38" t="s">
        <v>144</v>
      </c>
      <c r="D99" s="39" t="s">
        <v>92</v>
      </c>
      <c r="E99" s="39" t="s">
        <v>176</v>
      </c>
      <c r="F99" s="39" t="s">
        <v>95</v>
      </c>
      <c r="G99" s="40" t="s">
        <v>117</v>
      </c>
      <c r="H99" s="74">
        <v>170000</v>
      </c>
      <c r="I99" s="74">
        <f>'прилож.7'!H99</f>
        <v>60000</v>
      </c>
      <c r="J99" s="74">
        <f>'прилож.7'!I99</f>
        <v>43000</v>
      </c>
    </row>
    <row r="100" spans="1:10" ht="12.75">
      <c r="A100" s="53" t="s">
        <v>122</v>
      </c>
      <c r="B100" s="79">
        <v>956</v>
      </c>
      <c r="C100" s="54" t="s">
        <v>144</v>
      </c>
      <c r="D100" s="43" t="s">
        <v>92</v>
      </c>
      <c r="E100" s="43" t="s">
        <v>176</v>
      </c>
      <c r="F100" s="24" t="s">
        <v>360</v>
      </c>
      <c r="G100" s="55" t="s">
        <v>123</v>
      </c>
      <c r="H100" s="74">
        <v>120000</v>
      </c>
      <c r="I100" s="74">
        <f>'прилож.7'!H100</f>
        <v>60000</v>
      </c>
      <c r="J100" s="74">
        <f>'прилож.7'!I100</f>
        <v>43000</v>
      </c>
    </row>
    <row r="101" spans="1:10" ht="12.75">
      <c r="A101" s="53" t="s">
        <v>126</v>
      </c>
      <c r="B101" s="79">
        <v>956</v>
      </c>
      <c r="C101" s="54" t="s">
        <v>144</v>
      </c>
      <c r="D101" s="43" t="s">
        <v>92</v>
      </c>
      <c r="E101" s="43" t="s">
        <v>176</v>
      </c>
      <c r="F101" s="24" t="s">
        <v>360</v>
      </c>
      <c r="G101" s="55" t="s">
        <v>127</v>
      </c>
      <c r="H101" s="74">
        <v>50000</v>
      </c>
      <c r="I101" s="74">
        <f>'прилож.7'!H101</f>
        <v>0</v>
      </c>
      <c r="J101" s="74">
        <f>'прилож.7'!I101</f>
        <v>0</v>
      </c>
    </row>
    <row r="102" spans="1:10" ht="12.75">
      <c r="A102" s="37" t="s">
        <v>130</v>
      </c>
      <c r="B102" s="79">
        <v>956</v>
      </c>
      <c r="C102" s="38" t="s">
        <v>144</v>
      </c>
      <c r="D102" s="39" t="s">
        <v>92</v>
      </c>
      <c r="E102" s="39" t="s">
        <v>176</v>
      </c>
      <c r="F102" s="39" t="s">
        <v>95</v>
      </c>
      <c r="G102" s="40" t="s">
        <v>131</v>
      </c>
      <c r="H102" s="74">
        <v>35000</v>
      </c>
      <c r="I102" s="74">
        <f>'прилож.7'!H102</f>
        <v>0</v>
      </c>
      <c r="J102" s="74">
        <f>'прилож.7'!I102</f>
        <v>0</v>
      </c>
    </row>
    <row r="103" spans="1:10" ht="25.5">
      <c r="A103" s="53" t="s">
        <v>139</v>
      </c>
      <c r="B103" s="79">
        <v>956</v>
      </c>
      <c r="C103" s="54" t="s">
        <v>144</v>
      </c>
      <c r="D103" s="43" t="s">
        <v>92</v>
      </c>
      <c r="E103" s="43" t="s">
        <v>176</v>
      </c>
      <c r="F103" s="24" t="s">
        <v>360</v>
      </c>
      <c r="G103" s="55" t="s">
        <v>135</v>
      </c>
      <c r="H103" s="74">
        <v>35000</v>
      </c>
      <c r="I103" s="74">
        <f>'прилож.7'!H103</f>
        <v>0</v>
      </c>
      <c r="J103" s="74">
        <f>'прилож.7'!I103</f>
        <v>0</v>
      </c>
    </row>
    <row r="104" spans="1:10" ht="12.75">
      <c r="A104" s="22" t="s">
        <v>178</v>
      </c>
      <c r="B104" s="79">
        <v>956</v>
      </c>
      <c r="C104" s="50" t="s">
        <v>183</v>
      </c>
      <c r="D104" s="51" t="s">
        <v>93</v>
      </c>
      <c r="E104" s="51" t="s">
        <v>94</v>
      </c>
      <c r="F104" s="51" t="s">
        <v>95</v>
      </c>
      <c r="G104" s="52" t="s">
        <v>95</v>
      </c>
      <c r="H104" s="84">
        <v>59500</v>
      </c>
      <c r="I104" s="71">
        <f>'прилож.7'!H104</f>
        <v>6500</v>
      </c>
      <c r="J104" s="71">
        <f>'прилож.7'!I104</f>
        <v>6200</v>
      </c>
    </row>
    <row r="105" spans="1:10" ht="12.75">
      <c r="A105" s="59" t="s">
        <v>179</v>
      </c>
      <c r="B105" s="79">
        <v>956</v>
      </c>
      <c r="C105" s="60" t="s">
        <v>183</v>
      </c>
      <c r="D105" s="61" t="s">
        <v>92</v>
      </c>
      <c r="E105" s="61" t="s">
        <v>94</v>
      </c>
      <c r="F105" s="61" t="s">
        <v>95</v>
      </c>
      <c r="G105" s="63" t="s">
        <v>95</v>
      </c>
      <c r="H105" s="86">
        <v>59500</v>
      </c>
      <c r="I105" s="86">
        <f>'прилож.7'!H105</f>
        <v>6500</v>
      </c>
      <c r="J105" s="86">
        <f>'прилож.7'!I105</f>
        <v>6200</v>
      </c>
    </row>
    <row r="106" spans="1:10" ht="38.25">
      <c r="A106" s="42" t="s">
        <v>180</v>
      </c>
      <c r="B106" s="79">
        <v>956</v>
      </c>
      <c r="C106" s="23" t="s">
        <v>183</v>
      </c>
      <c r="D106" s="24" t="s">
        <v>92</v>
      </c>
      <c r="E106" s="24" t="s">
        <v>181</v>
      </c>
      <c r="F106" s="24" t="s">
        <v>360</v>
      </c>
      <c r="G106" s="25" t="s">
        <v>129</v>
      </c>
      <c r="H106" s="86">
        <v>59500</v>
      </c>
      <c r="I106" s="86">
        <f>'прилож.7'!H106</f>
        <v>6500</v>
      </c>
      <c r="J106" s="86">
        <f>'прилож.7'!I106</f>
        <v>6200</v>
      </c>
    </row>
    <row r="107" spans="1:10" s="57" customFormat="1" ht="25.5">
      <c r="A107" s="22" t="s">
        <v>371</v>
      </c>
      <c r="B107" s="79">
        <v>956</v>
      </c>
      <c r="C107" s="50" t="s">
        <v>372</v>
      </c>
      <c r="D107" s="51" t="s">
        <v>92</v>
      </c>
      <c r="E107" s="51" t="s">
        <v>94</v>
      </c>
      <c r="F107" s="51" t="s">
        <v>95</v>
      </c>
      <c r="G107" s="52" t="s">
        <v>95</v>
      </c>
      <c r="H107" s="84">
        <f>H108</f>
        <v>7900</v>
      </c>
      <c r="I107" s="84">
        <f>I108</f>
        <v>2800</v>
      </c>
      <c r="J107" s="84">
        <f>J108</f>
        <v>0</v>
      </c>
    </row>
    <row r="108" spans="1:10" ht="25.5">
      <c r="A108" s="42" t="s">
        <v>371</v>
      </c>
      <c r="B108" s="79">
        <v>956</v>
      </c>
      <c r="C108" s="23" t="s">
        <v>372</v>
      </c>
      <c r="D108" s="24" t="s">
        <v>92</v>
      </c>
      <c r="E108" s="24" t="s">
        <v>397</v>
      </c>
      <c r="F108" s="24" t="s">
        <v>374</v>
      </c>
      <c r="G108" s="25" t="s">
        <v>373</v>
      </c>
      <c r="H108" s="86">
        <v>7900</v>
      </c>
      <c r="I108" s="86">
        <v>2800</v>
      </c>
      <c r="J108" s="86">
        <v>0</v>
      </c>
    </row>
    <row r="109" spans="1:10" ht="12.75">
      <c r="A109" s="22" t="s">
        <v>182</v>
      </c>
      <c r="B109" s="79">
        <v>956</v>
      </c>
      <c r="C109" s="50" t="s">
        <v>189</v>
      </c>
      <c r="D109" s="51" t="s">
        <v>137</v>
      </c>
      <c r="E109" s="51" t="s">
        <v>94</v>
      </c>
      <c r="F109" s="51" t="s">
        <v>95</v>
      </c>
      <c r="G109" s="52" t="s">
        <v>95</v>
      </c>
      <c r="H109" s="80">
        <f>H110+H111</f>
        <v>113966.6</v>
      </c>
      <c r="I109" s="21">
        <f>I110+I111</f>
        <v>53000</v>
      </c>
      <c r="J109" s="21">
        <f>J110+J111</f>
        <v>53000</v>
      </c>
    </row>
    <row r="110" spans="1:10" ht="25.5">
      <c r="A110" s="42" t="s">
        <v>184</v>
      </c>
      <c r="B110" s="185">
        <v>956</v>
      </c>
      <c r="C110" s="23" t="s">
        <v>189</v>
      </c>
      <c r="D110" s="24" t="s">
        <v>137</v>
      </c>
      <c r="E110" s="24" t="s">
        <v>185</v>
      </c>
      <c r="F110" s="24" t="s">
        <v>102</v>
      </c>
      <c r="G110" s="25" t="s">
        <v>186</v>
      </c>
      <c r="H110" s="82">
        <v>55933.3</v>
      </c>
      <c r="I110" s="82">
        <f>'прилож.7'!H111</f>
        <v>26000</v>
      </c>
      <c r="J110" s="82">
        <f>'прилож.7'!I111</f>
        <v>26000</v>
      </c>
    </row>
    <row r="111" spans="1:10" ht="63.75">
      <c r="A111" s="42" t="s">
        <v>187</v>
      </c>
      <c r="B111" s="20">
        <v>956</v>
      </c>
      <c r="C111" s="23" t="s">
        <v>189</v>
      </c>
      <c r="D111" s="24" t="s">
        <v>137</v>
      </c>
      <c r="E111" s="24" t="s">
        <v>185</v>
      </c>
      <c r="F111" s="24" t="s">
        <v>102</v>
      </c>
      <c r="G111" s="25" t="s">
        <v>186</v>
      </c>
      <c r="H111" s="82">
        <v>58033.3</v>
      </c>
      <c r="I111" s="82">
        <f>'прилож.7'!H112</f>
        <v>27000</v>
      </c>
      <c r="J111" s="82">
        <f>'прилож.7'!I112</f>
        <v>27000</v>
      </c>
    </row>
    <row r="112" spans="8:9" ht="12.75">
      <c r="H112" s="18"/>
      <c r="I112" s="57"/>
    </row>
    <row r="113" ht="12.75">
      <c r="H113" s="18"/>
    </row>
    <row r="114" spans="1:8" ht="12.75">
      <c r="A114" t="s">
        <v>269</v>
      </c>
      <c r="B114"/>
      <c r="E114" t="s">
        <v>286</v>
      </c>
      <c r="G114" s="18"/>
      <c r="H114" s="18"/>
    </row>
    <row r="115" ht="12.75">
      <c r="H115" s="18"/>
    </row>
    <row r="116" ht="12.75">
      <c r="H116" s="18"/>
    </row>
    <row r="117" ht="12.75">
      <c r="H117" s="18"/>
    </row>
    <row r="118" ht="12.75">
      <c r="H118" s="18"/>
    </row>
    <row r="119" ht="12.75">
      <c r="H119" s="18"/>
    </row>
    <row r="120" ht="12.75">
      <c r="H120" s="18"/>
    </row>
    <row r="121" ht="12.75">
      <c r="H121" s="18"/>
    </row>
    <row r="122" ht="12.75">
      <c r="H122" s="18"/>
    </row>
    <row r="123" ht="12.75">
      <c r="H123" s="18"/>
    </row>
    <row r="124" ht="12.75">
      <c r="H124" s="18"/>
    </row>
    <row r="125" ht="12.75">
      <c r="H125" s="18"/>
    </row>
    <row r="126" ht="12.75">
      <c r="H126" s="18"/>
    </row>
    <row r="127" ht="12.75">
      <c r="H127" s="18"/>
    </row>
    <row r="128" ht="12.75">
      <c r="H128" s="18"/>
    </row>
    <row r="129" ht="12.75">
      <c r="H129" s="18"/>
    </row>
    <row r="130" ht="12.75">
      <c r="H130" s="18"/>
    </row>
    <row r="131" ht="12.75">
      <c r="H131" s="18"/>
    </row>
    <row r="132" ht="12.75">
      <c r="H132" s="18"/>
    </row>
    <row r="133" ht="12.75">
      <c r="H133" s="18"/>
    </row>
    <row r="134" ht="12.75">
      <c r="H134" s="18"/>
    </row>
    <row r="135" ht="12.75">
      <c r="H135" s="18"/>
    </row>
    <row r="136" ht="12.75">
      <c r="H136" s="18"/>
    </row>
    <row r="137" ht="12.75">
      <c r="H137" s="18"/>
    </row>
    <row r="138" ht="12.75">
      <c r="H138" s="18"/>
    </row>
    <row r="139" ht="12.75">
      <c r="H139" s="18"/>
    </row>
    <row r="140" ht="12.75">
      <c r="H140" s="18"/>
    </row>
    <row r="141" ht="12.75">
      <c r="H141" s="18"/>
    </row>
    <row r="142" ht="12.75">
      <c r="H142" s="18"/>
    </row>
    <row r="143" ht="12.75">
      <c r="H143" s="18"/>
    </row>
    <row r="144" ht="12.75">
      <c r="H144" s="18"/>
    </row>
    <row r="145" ht="12.75">
      <c r="H145" s="18"/>
    </row>
    <row r="146" ht="12.75">
      <c r="H146" s="18"/>
    </row>
    <row r="147" ht="12.75">
      <c r="H147" s="18"/>
    </row>
    <row r="148" ht="12.75">
      <c r="H148" s="18"/>
    </row>
    <row r="149" ht="12.75">
      <c r="H149" s="18"/>
    </row>
    <row r="150" ht="12.75">
      <c r="H150" s="18"/>
    </row>
    <row r="151" ht="12.75">
      <c r="H151" s="18"/>
    </row>
    <row r="152" ht="12.75">
      <c r="H152" s="18"/>
    </row>
    <row r="153" ht="12.75">
      <c r="H153" s="18"/>
    </row>
    <row r="154" ht="12.75">
      <c r="H154" s="18"/>
    </row>
    <row r="155" ht="12.75">
      <c r="H155" s="18"/>
    </row>
    <row r="156" ht="12.75">
      <c r="H156" s="18"/>
    </row>
    <row r="157" ht="12.75">
      <c r="H157" s="18"/>
    </row>
    <row r="158" ht="12.75">
      <c r="H158" s="18"/>
    </row>
    <row r="159" ht="12.75">
      <c r="H159" s="18"/>
    </row>
    <row r="160" ht="12.75">
      <c r="H160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  <row r="165" ht="12.75">
      <c r="H165" s="18"/>
    </row>
    <row r="166" ht="12.75">
      <c r="H166" s="18"/>
    </row>
    <row r="167" ht="12.75">
      <c r="H167" s="18"/>
    </row>
    <row r="168" ht="12.75">
      <c r="H168" s="18"/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  <row r="173" ht="12.75">
      <c r="H173" s="18"/>
    </row>
    <row r="174" ht="12.75">
      <c r="H174" s="18"/>
    </row>
    <row r="175" ht="12.75">
      <c r="H175" s="18"/>
    </row>
    <row r="176" ht="12.75">
      <c r="H176" s="18"/>
    </row>
    <row r="177" ht="12.75">
      <c r="H177" s="18"/>
    </row>
    <row r="178" ht="12.75">
      <c r="H178" s="18"/>
    </row>
    <row r="179" ht="12.75">
      <c r="H179" s="18"/>
    </row>
    <row r="180" ht="12.75">
      <c r="H180" s="18"/>
    </row>
    <row r="181" ht="12.75">
      <c r="H181" s="18"/>
    </row>
    <row r="182" ht="12.75">
      <c r="H182" s="18"/>
    </row>
    <row r="183" ht="12.75">
      <c r="H183" s="18"/>
    </row>
    <row r="184" ht="12.75">
      <c r="H184" s="18"/>
    </row>
    <row r="185" ht="12.75">
      <c r="H185" s="18"/>
    </row>
    <row r="186" ht="12.75">
      <c r="H186" s="18"/>
    </row>
    <row r="187" ht="12.75">
      <c r="H187" s="18"/>
    </row>
    <row r="188" ht="12.75">
      <c r="H188" s="18"/>
    </row>
    <row r="189" ht="12.75">
      <c r="H189" s="18"/>
    </row>
    <row r="190" ht="12.75">
      <c r="H190" s="18"/>
    </row>
    <row r="191" ht="12.75">
      <c r="H191" s="18"/>
    </row>
    <row r="192" ht="12.75">
      <c r="H192" s="18"/>
    </row>
    <row r="193" ht="12.75">
      <c r="H193" s="18"/>
    </row>
    <row r="194" ht="12.75">
      <c r="H194" s="18"/>
    </row>
    <row r="195" ht="12.75">
      <c r="H195" s="18"/>
    </row>
    <row r="196" ht="12.75">
      <c r="H196" s="18"/>
    </row>
    <row r="197" ht="12.75">
      <c r="H197" s="18"/>
    </row>
    <row r="198" ht="12.75">
      <c r="H198" s="18"/>
    </row>
    <row r="199" ht="12.75">
      <c r="H199" s="18"/>
    </row>
    <row r="200" ht="12.75">
      <c r="H200" s="18"/>
    </row>
    <row r="201" ht="12.75">
      <c r="H201" s="18"/>
    </row>
    <row r="202" ht="12.75">
      <c r="H202" s="18"/>
    </row>
    <row r="203" ht="12.75">
      <c r="H203" s="18"/>
    </row>
    <row r="204" ht="12.75">
      <c r="H204" s="18"/>
    </row>
    <row r="205" ht="12.75">
      <c r="H205" s="18"/>
    </row>
    <row r="206" ht="12.75">
      <c r="H206" s="18"/>
    </row>
    <row r="207" ht="12.75">
      <c r="H207" s="18"/>
    </row>
    <row r="208" ht="12.75">
      <c r="H208" s="18"/>
    </row>
    <row r="209" ht="12.75">
      <c r="H209" s="18"/>
    </row>
    <row r="210" ht="12.75">
      <c r="H210" s="18"/>
    </row>
    <row r="211" ht="12.75">
      <c r="H211" s="18"/>
    </row>
    <row r="212" ht="12.75">
      <c r="H212" s="18"/>
    </row>
    <row r="213" ht="12.75">
      <c r="H213" s="18"/>
    </row>
    <row r="214" ht="12.75">
      <c r="H214" s="18"/>
    </row>
    <row r="215" ht="12.75">
      <c r="H215" s="18"/>
    </row>
    <row r="216" ht="12.75">
      <c r="H216" s="18"/>
    </row>
    <row r="217" ht="12.75">
      <c r="H217" s="18"/>
    </row>
    <row r="218" ht="12.75">
      <c r="H218" s="18"/>
    </row>
    <row r="219" ht="12.75">
      <c r="H219" s="18"/>
    </row>
    <row r="220" ht="12.75">
      <c r="H220" s="18"/>
    </row>
    <row r="221" ht="12.75">
      <c r="H221" s="18"/>
    </row>
    <row r="222" ht="12.75">
      <c r="H222" s="18"/>
    </row>
    <row r="223" ht="12.75">
      <c r="H223" s="18"/>
    </row>
    <row r="224" ht="12.75">
      <c r="H224" s="18"/>
    </row>
    <row r="225" ht="12.75">
      <c r="H225" s="18"/>
    </row>
    <row r="226" ht="12.75">
      <c r="H226" s="18"/>
    </row>
    <row r="227" ht="12.75">
      <c r="H227" s="18"/>
    </row>
    <row r="228" ht="12.75">
      <c r="H228" s="18"/>
    </row>
    <row r="229" ht="12.75">
      <c r="H229" s="18"/>
    </row>
    <row r="230" ht="12.75">
      <c r="H230" s="18"/>
    </row>
    <row r="231" ht="12.75">
      <c r="H231" s="18"/>
    </row>
    <row r="232" ht="12.75">
      <c r="H232" s="18"/>
    </row>
    <row r="233" ht="12.75">
      <c r="H233" s="18"/>
    </row>
    <row r="234" ht="12.75">
      <c r="H234" s="18"/>
    </row>
    <row r="235" ht="12.75">
      <c r="H235" s="18"/>
    </row>
    <row r="236" ht="12.75">
      <c r="H236" s="18"/>
    </row>
    <row r="237" ht="12.75">
      <c r="H237" s="18"/>
    </row>
    <row r="238" ht="12.75">
      <c r="H238" s="18"/>
    </row>
    <row r="239" ht="12.75">
      <c r="H239" s="18"/>
    </row>
    <row r="240" ht="12.75">
      <c r="H240" s="18"/>
    </row>
    <row r="241" ht="12.75">
      <c r="H241" s="18"/>
    </row>
    <row r="242" ht="12.75">
      <c r="H242" s="18"/>
    </row>
    <row r="243" ht="12.75">
      <c r="H243" s="18"/>
    </row>
    <row r="244" ht="12.75">
      <c r="H244" s="18"/>
    </row>
    <row r="245" ht="12.75">
      <c r="H245" s="18"/>
    </row>
    <row r="246" ht="12.75">
      <c r="H246" s="18"/>
    </row>
    <row r="247" ht="12.75">
      <c r="H247" s="18"/>
    </row>
    <row r="248" ht="12.75">
      <c r="H248" s="18"/>
    </row>
    <row r="249" ht="12.75">
      <c r="H249" s="18"/>
    </row>
    <row r="250" ht="12.75">
      <c r="H250" s="18"/>
    </row>
    <row r="251" ht="12.75">
      <c r="H251" s="18"/>
    </row>
    <row r="252" ht="12.75">
      <c r="H252" s="18"/>
    </row>
    <row r="253" ht="12.75">
      <c r="H253" s="18"/>
    </row>
    <row r="254" ht="12.75">
      <c r="H254" s="18"/>
    </row>
    <row r="255" ht="12.75">
      <c r="H255" s="18"/>
    </row>
    <row r="256" ht="12.75">
      <c r="H256" s="18"/>
    </row>
    <row r="257" ht="12.75">
      <c r="H257" s="18"/>
    </row>
    <row r="258" ht="12.75">
      <c r="H258" s="18"/>
    </row>
    <row r="259" ht="12.75">
      <c r="H259" s="18"/>
    </row>
    <row r="260" ht="12.75">
      <c r="H260" s="18"/>
    </row>
    <row r="261" ht="12.75">
      <c r="H261" s="18"/>
    </row>
    <row r="262" ht="12.75">
      <c r="H262" s="18"/>
    </row>
    <row r="263" ht="12.75">
      <c r="H263" s="18"/>
    </row>
    <row r="264" ht="12.75">
      <c r="H264" s="18"/>
    </row>
    <row r="265" ht="12.75">
      <c r="H265" s="18"/>
    </row>
    <row r="266" ht="12.75">
      <c r="H266" s="18"/>
    </row>
    <row r="267" ht="12.75">
      <c r="H267" s="18"/>
    </row>
    <row r="268" ht="12.75">
      <c r="H268" s="18"/>
    </row>
    <row r="269" ht="12.75">
      <c r="H269" s="18"/>
    </row>
    <row r="270" ht="12.75">
      <c r="H270" s="18"/>
    </row>
    <row r="271" ht="12.75">
      <c r="H271" s="18"/>
    </row>
    <row r="272" ht="12.75">
      <c r="H272" s="18"/>
    </row>
    <row r="273" ht="12.75">
      <c r="H273" s="18"/>
    </row>
    <row r="274" ht="12.75">
      <c r="H274" s="18"/>
    </row>
    <row r="275" ht="12.75">
      <c r="H275" s="18"/>
    </row>
    <row r="276" ht="12.75">
      <c r="H276" s="18"/>
    </row>
    <row r="277" ht="12.75">
      <c r="H277" s="18"/>
    </row>
    <row r="278" ht="12.75">
      <c r="H278" s="18"/>
    </row>
    <row r="279" ht="12.75">
      <c r="H279" s="18"/>
    </row>
    <row r="280" ht="12.75">
      <c r="H280" s="18"/>
    </row>
    <row r="281" ht="12.75">
      <c r="H281" s="18"/>
    </row>
    <row r="282" ht="12.75">
      <c r="H282" s="18"/>
    </row>
    <row r="283" ht="12.75">
      <c r="H283" s="18"/>
    </row>
    <row r="284" ht="12.75">
      <c r="H284" s="18"/>
    </row>
    <row r="285" ht="12.75">
      <c r="H285" s="18"/>
    </row>
    <row r="286" ht="12.75">
      <c r="H286" s="18"/>
    </row>
    <row r="287" ht="12.75">
      <c r="H287" s="18"/>
    </row>
    <row r="288" ht="12.75">
      <c r="H288" s="18"/>
    </row>
    <row r="289" ht="12.75">
      <c r="H289" s="18"/>
    </row>
    <row r="290" ht="12.75">
      <c r="H290" s="18"/>
    </row>
    <row r="291" ht="12.75">
      <c r="H291" s="18"/>
    </row>
    <row r="292" ht="12.75">
      <c r="H292" s="18"/>
    </row>
    <row r="293" ht="12.75">
      <c r="H293" s="18"/>
    </row>
    <row r="294" ht="12.75">
      <c r="H294" s="18"/>
    </row>
    <row r="295" ht="12.75">
      <c r="H295" s="18"/>
    </row>
    <row r="296" ht="12.75">
      <c r="H296" s="18"/>
    </row>
    <row r="297" ht="12.75">
      <c r="H297" s="18"/>
    </row>
    <row r="298" ht="12.75">
      <c r="H298" s="18"/>
    </row>
    <row r="299" ht="12.75">
      <c r="H299" s="18"/>
    </row>
    <row r="300" ht="12.75">
      <c r="H300" s="18"/>
    </row>
    <row r="301" ht="12.75">
      <c r="H301" s="18"/>
    </row>
    <row r="302" ht="12.75">
      <c r="H302" s="18"/>
    </row>
    <row r="303" ht="12.75">
      <c r="H303" s="18"/>
    </row>
    <row r="304" ht="12.75">
      <c r="H304" s="18"/>
    </row>
    <row r="305" ht="12.75">
      <c r="H305" s="18"/>
    </row>
    <row r="306" ht="12.75">
      <c r="H306" s="18"/>
    </row>
    <row r="307" ht="12.75">
      <c r="H307" s="18"/>
    </row>
    <row r="308" ht="12.75">
      <c r="H308" s="18"/>
    </row>
    <row r="309" ht="12.75">
      <c r="H309" s="18"/>
    </row>
    <row r="310" ht="12.75">
      <c r="H310" s="18"/>
    </row>
    <row r="311" ht="12.75">
      <c r="H311" s="18"/>
    </row>
    <row r="312" ht="12.75">
      <c r="H312" s="18"/>
    </row>
    <row r="313" ht="12.75">
      <c r="H313" s="18"/>
    </row>
    <row r="314" ht="12.75">
      <c r="H314" s="18"/>
    </row>
    <row r="315" ht="12.75">
      <c r="H315" s="18"/>
    </row>
    <row r="316" ht="12.75">
      <c r="H316" s="18"/>
    </row>
    <row r="317" ht="12.75">
      <c r="H317" s="18"/>
    </row>
    <row r="318" ht="12.75">
      <c r="H318" s="18"/>
    </row>
    <row r="319" ht="12.75">
      <c r="H319" s="18"/>
    </row>
    <row r="320" ht="12.75">
      <c r="H320" s="18"/>
    </row>
    <row r="321" ht="12.75">
      <c r="H321" s="18"/>
    </row>
    <row r="322" ht="12.75">
      <c r="H322" s="18"/>
    </row>
    <row r="323" ht="12.75">
      <c r="H323" s="18"/>
    </row>
    <row r="324" ht="12.75">
      <c r="H324" s="18"/>
    </row>
    <row r="325" ht="12.75">
      <c r="H325" s="18"/>
    </row>
    <row r="326" ht="12.75">
      <c r="H326" s="18"/>
    </row>
    <row r="327" ht="12.75">
      <c r="H327" s="18"/>
    </row>
    <row r="328" ht="12.75">
      <c r="H328" s="18"/>
    </row>
    <row r="329" ht="12.75">
      <c r="H329" s="18"/>
    </row>
    <row r="330" ht="12.75">
      <c r="H330" s="18"/>
    </row>
    <row r="331" ht="12.75">
      <c r="H331" s="18"/>
    </row>
    <row r="332" ht="12.75">
      <c r="H332" s="18"/>
    </row>
    <row r="333" ht="12.75">
      <c r="H333" s="18"/>
    </row>
    <row r="334" ht="12.75">
      <c r="H334" s="18"/>
    </row>
    <row r="335" ht="12.75">
      <c r="H335" s="18"/>
    </row>
    <row r="336" ht="12.75">
      <c r="H336" s="18"/>
    </row>
    <row r="337" ht="12.75">
      <c r="H337" s="18"/>
    </row>
    <row r="338" ht="12.75">
      <c r="H338" s="18"/>
    </row>
    <row r="339" ht="12.75">
      <c r="H339" s="18"/>
    </row>
    <row r="340" ht="12.75">
      <c r="H340" s="18"/>
    </row>
    <row r="341" ht="12.75">
      <c r="H341" s="18"/>
    </row>
    <row r="342" ht="12.75">
      <c r="H342" s="18"/>
    </row>
    <row r="343" ht="12.75">
      <c r="H343" s="18"/>
    </row>
    <row r="344" ht="12.75">
      <c r="H344" s="18"/>
    </row>
    <row r="345" ht="12.75">
      <c r="H345" s="18"/>
    </row>
    <row r="346" ht="12.75">
      <c r="H346" s="18"/>
    </row>
    <row r="347" ht="12.75">
      <c r="H347" s="18"/>
    </row>
    <row r="348" ht="12.75">
      <c r="H348" s="18"/>
    </row>
    <row r="349" ht="12.75">
      <c r="H349" s="18"/>
    </row>
    <row r="350" ht="12.75">
      <c r="H350" s="18"/>
    </row>
    <row r="351" ht="12.75">
      <c r="H351" s="18"/>
    </row>
    <row r="352" ht="12.75">
      <c r="H352" s="18"/>
    </row>
    <row r="353" ht="12.75">
      <c r="H353" s="18"/>
    </row>
    <row r="354" ht="12.75">
      <c r="H354" s="18"/>
    </row>
    <row r="355" ht="12.75">
      <c r="H355" s="18"/>
    </row>
    <row r="356" ht="12.75">
      <c r="H356" s="18"/>
    </row>
    <row r="357" ht="12.75">
      <c r="H357" s="18"/>
    </row>
    <row r="358" ht="12.75">
      <c r="H358" s="18"/>
    </row>
    <row r="359" ht="12.75">
      <c r="H359" s="18"/>
    </row>
    <row r="360" ht="12.75">
      <c r="H360" s="18"/>
    </row>
    <row r="361" ht="12.75">
      <c r="H361" s="18"/>
    </row>
    <row r="362" ht="12.75">
      <c r="H362" s="18"/>
    </row>
    <row r="363" ht="12.75">
      <c r="H363" s="18"/>
    </row>
    <row r="364" ht="12.75">
      <c r="H364" s="18"/>
    </row>
    <row r="365" ht="12.75">
      <c r="H365" s="18"/>
    </row>
    <row r="366" ht="12.75">
      <c r="H366" s="18"/>
    </row>
    <row r="367" ht="12.75">
      <c r="H367" s="18"/>
    </row>
    <row r="368" ht="12.75">
      <c r="H368" s="18"/>
    </row>
    <row r="369" ht="12.75">
      <c r="H369" s="18"/>
    </row>
    <row r="370" ht="12.75">
      <c r="H370" s="18"/>
    </row>
    <row r="371" ht="12.75">
      <c r="H371" s="18"/>
    </row>
    <row r="372" ht="12.75">
      <c r="H372" s="18"/>
    </row>
    <row r="373" ht="12.75">
      <c r="H373" s="18"/>
    </row>
    <row r="374" ht="12.75">
      <c r="H374" s="18"/>
    </row>
    <row r="375" ht="12.75">
      <c r="H375" s="18"/>
    </row>
    <row r="376" ht="12.75">
      <c r="H376" s="18"/>
    </row>
    <row r="377" ht="12.75">
      <c r="H377" s="18"/>
    </row>
    <row r="378" ht="12.75">
      <c r="H378" s="18"/>
    </row>
    <row r="379" ht="12.75">
      <c r="H379" s="18"/>
    </row>
    <row r="380" ht="12.75">
      <c r="H380" s="18"/>
    </row>
    <row r="381" ht="12.75">
      <c r="H381" s="18"/>
    </row>
    <row r="382" ht="12.75">
      <c r="H382" s="18"/>
    </row>
    <row r="383" ht="12.75">
      <c r="H383" s="18"/>
    </row>
    <row r="384" ht="12.75">
      <c r="H384" s="18"/>
    </row>
    <row r="385" ht="12.75">
      <c r="H385" s="18"/>
    </row>
    <row r="386" ht="12.75">
      <c r="H386" s="18"/>
    </row>
    <row r="387" ht="12.75">
      <c r="H387" s="18"/>
    </row>
    <row r="388" ht="12.75">
      <c r="H388" s="18"/>
    </row>
    <row r="389" ht="12.75">
      <c r="H389" s="18"/>
    </row>
    <row r="390" ht="12.75">
      <c r="H390" s="18"/>
    </row>
    <row r="391" ht="12.75">
      <c r="H391" s="18"/>
    </row>
    <row r="392" ht="12.75">
      <c r="H392" s="18"/>
    </row>
    <row r="393" ht="12.75">
      <c r="H393" s="18"/>
    </row>
    <row r="394" ht="12.75">
      <c r="H394" s="18"/>
    </row>
    <row r="395" ht="12.75">
      <c r="H395" s="18"/>
    </row>
    <row r="396" ht="12.75">
      <c r="H396" s="18"/>
    </row>
    <row r="397" ht="12.75">
      <c r="H397" s="18"/>
    </row>
    <row r="398" ht="12.75">
      <c r="H398" s="18"/>
    </row>
    <row r="399" ht="12.75">
      <c r="H399" s="18"/>
    </row>
    <row r="400" ht="12.75">
      <c r="H400" s="18"/>
    </row>
    <row r="401" ht="12.75">
      <c r="H401" s="18"/>
    </row>
    <row r="402" ht="12.75">
      <c r="H402" s="18"/>
    </row>
    <row r="403" ht="12.75">
      <c r="H403" s="18"/>
    </row>
    <row r="404" ht="12.75">
      <c r="H404" s="18"/>
    </row>
    <row r="405" ht="12.75">
      <c r="H405" s="18"/>
    </row>
    <row r="406" ht="12.75">
      <c r="H406" s="18"/>
    </row>
    <row r="407" ht="12.75">
      <c r="H407" s="18"/>
    </row>
    <row r="408" ht="12.75">
      <c r="H408" s="18"/>
    </row>
    <row r="409" ht="12.75">
      <c r="H409" s="18"/>
    </row>
    <row r="410" ht="12.75">
      <c r="H410" s="18"/>
    </row>
    <row r="411" ht="12.75">
      <c r="H411" s="18"/>
    </row>
    <row r="412" ht="12.75">
      <c r="H412" s="18"/>
    </row>
    <row r="413" ht="12.75">
      <c r="H413" s="18"/>
    </row>
    <row r="414" ht="12.75">
      <c r="H414" s="18"/>
    </row>
    <row r="415" ht="12.75">
      <c r="H415" s="18"/>
    </row>
    <row r="416" ht="12.75">
      <c r="H416" s="18"/>
    </row>
    <row r="417" ht="12.75">
      <c r="H417" s="18"/>
    </row>
    <row r="418" ht="12.75">
      <c r="H418" s="18"/>
    </row>
    <row r="419" ht="12.75">
      <c r="H419" s="18"/>
    </row>
    <row r="420" ht="12.75">
      <c r="H420" s="18"/>
    </row>
    <row r="421" ht="12.75">
      <c r="H421" s="18"/>
    </row>
    <row r="422" ht="12.75">
      <c r="H422" s="18"/>
    </row>
    <row r="423" ht="12.75">
      <c r="H423" s="18"/>
    </row>
    <row r="424" ht="12.75">
      <c r="H424" s="18"/>
    </row>
    <row r="425" ht="12.75">
      <c r="H425" s="18"/>
    </row>
    <row r="426" ht="12.75">
      <c r="H426" s="18"/>
    </row>
    <row r="427" ht="12.75">
      <c r="H427" s="18"/>
    </row>
    <row r="428" ht="12.75">
      <c r="H428" s="18"/>
    </row>
    <row r="429" ht="12.75">
      <c r="H429" s="18"/>
    </row>
    <row r="430" ht="12.75">
      <c r="H430" s="18"/>
    </row>
    <row r="431" ht="12.75">
      <c r="H431" s="18"/>
    </row>
    <row r="432" ht="12.75">
      <c r="H432" s="18"/>
    </row>
    <row r="433" ht="12.75">
      <c r="H433" s="18"/>
    </row>
    <row r="434" ht="12.75">
      <c r="H434" s="18"/>
    </row>
    <row r="435" ht="12.75">
      <c r="H435" s="18"/>
    </row>
    <row r="436" ht="12.75">
      <c r="H436" s="18"/>
    </row>
    <row r="437" ht="12.75">
      <c r="H437" s="18"/>
    </row>
    <row r="438" ht="12.75">
      <c r="H438" s="18"/>
    </row>
    <row r="439" ht="12.75">
      <c r="H439" s="18"/>
    </row>
    <row r="440" ht="12.75">
      <c r="H440" s="18"/>
    </row>
    <row r="441" ht="12.75">
      <c r="H441" s="18"/>
    </row>
    <row r="442" ht="12.75">
      <c r="H442" s="18"/>
    </row>
    <row r="443" ht="12.75">
      <c r="H443" s="18"/>
    </row>
    <row r="444" ht="12.75">
      <c r="H444" s="18"/>
    </row>
    <row r="445" ht="12.75">
      <c r="H445" s="18"/>
    </row>
    <row r="446" ht="12.75">
      <c r="H446" s="18"/>
    </row>
    <row r="447" ht="12.75">
      <c r="H447" s="18"/>
    </row>
    <row r="448" ht="12.75">
      <c r="H448" s="18"/>
    </row>
    <row r="449" ht="12.75">
      <c r="H449" s="18"/>
    </row>
    <row r="450" ht="12.75">
      <c r="H450" s="18"/>
    </row>
    <row r="451" ht="12.75">
      <c r="H451" s="18"/>
    </row>
    <row r="452" ht="12.75">
      <c r="H452" s="18"/>
    </row>
    <row r="453" ht="12.75">
      <c r="H453" s="18"/>
    </row>
    <row r="454" ht="12.75">
      <c r="H454" s="18"/>
    </row>
    <row r="455" ht="12.75">
      <c r="H455" s="18"/>
    </row>
    <row r="456" ht="12.75">
      <c r="H456" s="18"/>
    </row>
    <row r="457" ht="12.75">
      <c r="H457" s="18"/>
    </row>
    <row r="458" ht="12.75">
      <c r="H458" s="18"/>
    </row>
    <row r="459" ht="12.75">
      <c r="H459" s="18"/>
    </row>
    <row r="460" ht="12.75">
      <c r="H460" s="18"/>
    </row>
    <row r="461" ht="12.75">
      <c r="H461" s="18"/>
    </row>
    <row r="462" ht="12.75">
      <c r="H462" s="18"/>
    </row>
    <row r="463" ht="12.75">
      <c r="H463" s="18"/>
    </row>
    <row r="464" ht="12.75">
      <c r="H464" s="18"/>
    </row>
    <row r="465" ht="12.75">
      <c r="H465" s="18"/>
    </row>
    <row r="466" ht="12.75">
      <c r="H466" s="18"/>
    </row>
    <row r="467" ht="12.75">
      <c r="H467" s="18"/>
    </row>
    <row r="468" ht="12.75">
      <c r="H468" s="18"/>
    </row>
    <row r="469" ht="12.75">
      <c r="H469" s="18"/>
    </row>
    <row r="470" ht="12.75">
      <c r="H470" s="18"/>
    </row>
    <row r="471" ht="12.75">
      <c r="H471" s="18"/>
    </row>
    <row r="472" ht="12.75">
      <c r="H472" s="18"/>
    </row>
    <row r="473" ht="12.75">
      <c r="H473" s="18"/>
    </row>
    <row r="474" ht="12.75">
      <c r="H474" s="18"/>
    </row>
    <row r="475" ht="12.75">
      <c r="H475" s="18"/>
    </row>
    <row r="476" ht="12.75">
      <c r="H476" s="18"/>
    </row>
    <row r="477" ht="12.75">
      <c r="H477" s="18"/>
    </row>
    <row r="478" ht="12.75">
      <c r="H478" s="18"/>
    </row>
    <row r="479" ht="12.75">
      <c r="H479" s="18"/>
    </row>
    <row r="480" ht="12.75">
      <c r="H480" s="18"/>
    </row>
    <row r="481" ht="12.75">
      <c r="H481" s="18"/>
    </row>
    <row r="482" ht="12.75">
      <c r="H482" s="18"/>
    </row>
    <row r="483" ht="12.75">
      <c r="H483" s="18"/>
    </row>
    <row r="484" ht="12.75">
      <c r="H484" s="18"/>
    </row>
    <row r="485" ht="12.75">
      <c r="H485" s="18"/>
    </row>
    <row r="486" ht="12.75">
      <c r="H486" s="18"/>
    </row>
    <row r="487" ht="12.75">
      <c r="H487" s="18"/>
    </row>
    <row r="488" ht="12.75">
      <c r="H488" s="18"/>
    </row>
    <row r="489" ht="12.75">
      <c r="H489" s="18"/>
    </row>
    <row r="490" ht="12.75">
      <c r="H490" s="18"/>
    </row>
    <row r="491" ht="12.75">
      <c r="H491" s="18"/>
    </row>
    <row r="492" ht="12.75">
      <c r="H492" s="18"/>
    </row>
    <row r="493" ht="12.75">
      <c r="H493" s="18"/>
    </row>
    <row r="494" ht="12.75">
      <c r="H494" s="18"/>
    </row>
    <row r="495" ht="12.75">
      <c r="H495" s="18"/>
    </row>
    <row r="496" ht="12.75">
      <c r="H496" s="18"/>
    </row>
    <row r="497" ht="12.75">
      <c r="H497" s="18"/>
    </row>
    <row r="498" ht="12.75">
      <c r="H498" s="18"/>
    </row>
    <row r="499" ht="12.75">
      <c r="H499" s="18"/>
    </row>
    <row r="500" ht="12.75">
      <c r="H500" s="18"/>
    </row>
    <row r="501" ht="12.75">
      <c r="H501" s="18"/>
    </row>
    <row r="502" ht="12.75">
      <c r="H502" s="18"/>
    </row>
    <row r="503" ht="12.75">
      <c r="H503" s="18"/>
    </row>
    <row r="504" ht="12.75">
      <c r="H504" s="18"/>
    </row>
    <row r="505" ht="12.75">
      <c r="H505" s="18"/>
    </row>
    <row r="506" ht="12.75">
      <c r="H506" s="18"/>
    </row>
    <row r="507" ht="12.75">
      <c r="H507" s="18"/>
    </row>
    <row r="508" ht="12.75">
      <c r="H508" s="18"/>
    </row>
    <row r="509" ht="12.75">
      <c r="H509" s="18"/>
    </row>
    <row r="510" ht="12.75">
      <c r="H510" s="18"/>
    </row>
    <row r="511" ht="12.75">
      <c r="H511" s="18"/>
    </row>
    <row r="512" ht="12.75">
      <c r="H512" s="18"/>
    </row>
    <row r="513" ht="12.75">
      <c r="H513" s="18"/>
    </row>
    <row r="514" ht="12.75">
      <c r="H514" s="18"/>
    </row>
    <row r="515" ht="12.75">
      <c r="H515" s="18"/>
    </row>
    <row r="516" ht="12.75">
      <c r="H516" s="18"/>
    </row>
    <row r="517" ht="12.75">
      <c r="H517" s="18"/>
    </row>
    <row r="518" ht="12.75">
      <c r="H518" s="18"/>
    </row>
    <row r="519" ht="12.75">
      <c r="H519" s="18"/>
    </row>
    <row r="520" ht="12.75">
      <c r="H520" s="18"/>
    </row>
    <row r="521" ht="12.75">
      <c r="H521" s="18"/>
    </row>
    <row r="522" ht="12.75">
      <c r="H522" s="18"/>
    </row>
    <row r="523" ht="12.75">
      <c r="H523" s="18"/>
    </row>
    <row r="524" ht="12.75">
      <c r="H524" s="18"/>
    </row>
    <row r="525" ht="12.75">
      <c r="H525" s="18"/>
    </row>
    <row r="526" ht="12.75">
      <c r="H526" s="18"/>
    </row>
    <row r="527" ht="12.75">
      <c r="H527" s="18"/>
    </row>
    <row r="528" ht="12.75">
      <c r="H528" s="18"/>
    </row>
    <row r="529" ht="12.75">
      <c r="H529" s="18"/>
    </row>
    <row r="530" ht="12.75">
      <c r="H530" s="18"/>
    </row>
    <row r="531" ht="12.75">
      <c r="H531" s="18"/>
    </row>
    <row r="532" ht="12.75">
      <c r="H532" s="18"/>
    </row>
    <row r="533" ht="12.75">
      <c r="H533" s="18"/>
    </row>
    <row r="534" ht="12.75">
      <c r="H534" s="18"/>
    </row>
    <row r="535" ht="12.75">
      <c r="H535" s="18"/>
    </row>
    <row r="536" ht="12.75">
      <c r="H536" s="18"/>
    </row>
    <row r="537" ht="12.75">
      <c r="H537" s="18"/>
    </row>
    <row r="538" ht="12.75">
      <c r="H538" s="18"/>
    </row>
    <row r="539" ht="12.75">
      <c r="H539" s="18"/>
    </row>
    <row r="540" ht="12.75">
      <c r="H540" s="18"/>
    </row>
    <row r="541" ht="12.75">
      <c r="H541" s="18"/>
    </row>
    <row r="542" ht="12.75">
      <c r="H542" s="18"/>
    </row>
    <row r="543" ht="12.75">
      <c r="H543" s="18"/>
    </row>
    <row r="544" ht="12.75">
      <c r="H544" s="18"/>
    </row>
    <row r="545" ht="12.75">
      <c r="H545" s="18"/>
    </row>
    <row r="546" ht="12.75">
      <c r="H546" s="18"/>
    </row>
    <row r="547" ht="12.75">
      <c r="H547" s="18"/>
    </row>
    <row r="548" ht="12.75">
      <c r="H548" s="18"/>
    </row>
    <row r="549" ht="12.75">
      <c r="H549" s="18"/>
    </row>
    <row r="550" ht="12.75">
      <c r="H550" s="18"/>
    </row>
    <row r="551" ht="12.75">
      <c r="H551" s="18"/>
    </row>
    <row r="552" ht="12.75">
      <c r="H552" s="18"/>
    </row>
    <row r="553" ht="12.75">
      <c r="H553" s="18"/>
    </row>
    <row r="554" ht="12.75">
      <c r="H554" s="18"/>
    </row>
    <row r="555" ht="12.75">
      <c r="H555" s="18"/>
    </row>
    <row r="556" ht="12.75">
      <c r="H556" s="18"/>
    </row>
    <row r="557" ht="12.75">
      <c r="H557" s="18"/>
    </row>
    <row r="558" ht="12.75">
      <c r="H558" s="18"/>
    </row>
    <row r="559" ht="12.75">
      <c r="H559" s="18"/>
    </row>
    <row r="560" ht="12.75">
      <c r="H560" s="18"/>
    </row>
    <row r="561" ht="12.75">
      <c r="H561" s="18"/>
    </row>
    <row r="562" ht="12.75">
      <c r="H562" s="18"/>
    </row>
    <row r="563" ht="12.75">
      <c r="H563" s="18"/>
    </row>
    <row r="564" ht="12.75">
      <c r="H564" s="18"/>
    </row>
    <row r="565" ht="12.75">
      <c r="H565" s="18"/>
    </row>
    <row r="566" ht="12.75">
      <c r="H566" s="18"/>
    </row>
    <row r="567" ht="12.75">
      <c r="H567" s="18"/>
    </row>
    <row r="568" ht="12.75">
      <c r="H568" s="18"/>
    </row>
    <row r="569" ht="12.75">
      <c r="H569" s="18"/>
    </row>
    <row r="570" ht="12.75">
      <c r="H570" s="18"/>
    </row>
    <row r="571" ht="12.75">
      <c r="H571" s="18"/>
    </row>
    <row r="572" ht="12.75">
      <c r="H572" s="18"/>
    </row>
    <row r="573" ht="12.75">
      <c r="H573" s="18"/>
    </row>
    <row r="574" ht="12.75">
      <c r="H574" s="18"/>
    </row>
    <row r="575" ht="12.75">
      <c r="H575" s="18"/>
    </row>
    <row r="576" ht="12.75">
      <c r="H576" s="18"/>
    </row>
    <row r="577" ht="12.75">
      <c r="H577" s="18"/>
    </row>
    <row r="578" ht="12.75">
      <c r="H578" s="18"/>
    </row>
    <row r="579" ht="12.75">
      <c r="H579" s="18"/>
    </row>
    <row r="580" ht="12.75">
      <c r="H580" s="18"/>
    </row>
    <row r="581" ht="12.75">
      <c r="H581" s="18"/>
    </row>
    <row r="582" ht="12.75">
      <c r="H582" s="18"/>
    </row>
    <row r="583" ht="12.75">
      <c r="H583" s="18"/>
    </row>
    <row r="584" ht="12.75">
      <c r="H584" s="18"/>
    </row>
    <row r="585" ht="12.75">
      <c r="H585" s="18"/>
    </row>
    <row r="586" ht="12.75">
      <c r="H586" s="18"/>
    </row>
    <row r="587" ht="12.75">
      <c r="H587" s="18"/>
    </row>
    <row r="588" ht="12.75">
      <c r="H588" s="18"/>
    </row>
    <row r="589" ht="12.75">
      <c r="H589" s="18"/>
    </row>
    <row r="590" ht="12.75">
      <c r="H590" s="18"/>
    </row>
    <row r="591" ht="12.75">
      <c r="H591" s="18"/>
    </row>
    <row r="592" ht="12.75">
      <c r="H592" s="18"/>
    </row>
    <row r="593" ht="12.75">
      <c r="H593" s="18"/>
    </row>
    <row r="594" ht="12.75">
      <c r="H594" s="18"/>
    </row>
    <row r="595" ht="12.75">
      <c r="H595" s="18"/>
    </row>
    <row r="596" ht="12.75">
      <c r="H596" s="18"/>
    </row>
    <row r="597" ht="12.75">
      <c r="H597" s="18"/>
    </row>
    <row r="598" ht="12.75">
      <c r="H598" s="18"/>
    </row>
    <row r="599" ht="12.75">
      <c r="H599" s="18"/>
    </row>
    <row r="600" ht="12.75">
      <c r="H600" s="18"/>
    </row>
    <row r="601" ht="12.75">
      <c r="H601" s="18"/>
    </row>
    <row r="602" ht="12.75">
      <c r="H602" s="18"/>
    </row>
    <row r="603" ht="12.75">
      <c r="H603" s="18"/>
    </row>
    <row r="604" ht="12.75">
      <c r="H604" s="18"/>
    </row>
    <row r="605" ht="12.75">
      <c r="H605" s="18"/>
    </row>
    <row r="606" ht="12.75">
      <c r="H606" s="18"/>
    </row>
    <row r="607" ht="12.75">
      <c r="H607" s="18"/>
    </row>
    <row r="608" ht="12.75">
      <c r="H608" s="18"/>
    </row>
    <row r="609" ht="12.75">
      <c r="H609" s="18"/>
    </row>
    <row r="610" ht="12.75">
      <c r="H610" s="18"/>
    </row>
    <row r="611" ht="12.75">
      <c r="H611" s="18"/>
    </row>
    <row r="612" ht="12.75">
      <c r="H612" s="18"/>
    </row>
    <row r="613" ht="12.75">
      <c r="H613" s="18"/>
    </row>
    <row r="614" ht="12.75">
      <c r="H614" s="18"/>
    </row>
    <row r="615" ht="12.75">
      <c r="H615" s="18"/>
    </row>
    <row r="616" ht="12.75">
      <c r="H616" s="18"/>
    </row>
    <row r="617" ht="12.75">
      <c r="H617" s="18"/>
    </row>
    <row r="618" ht="12.75">
      <c r="H618" s="18"/>
    </row>
    <row r="619" ht="12.75">
      <c r="H619" s="18"/>
    </row>
    <row r="620" ht="12.75">
      <c r="H620" s="18"/>
    </row>
    <row r="621" ht="12.75">
      <c r="H621" s="18"/>
    </row>
    <row r="622" ht="12.75">
      <c r="H622" s="18"/>
    </row>
    <row r="623" ht="12.75">
      <c r="H623" s="18"/>
    </row>
    <row r="624" ht="12.75">
      <c r="H624" s="18"/>
    </row>
    <row r="625" ht="12.75">
      <c r="H625" s="18"/>
    </row>
    <row r="626" ht="12.75">
      <c r="H626" s="18"/>
    </row>
    <row r="627" ht="12.75">
      <c r="H627" s="18"/>
    </row>
    <row r="628" ht="12.75">
      <c r="H628" s="18"/>
    </row>
    <row r="629" ht="12.75">
      <c r="H629" s="18"/>
    </row>
    <row r="630" ht="12.75">
      <c r="H630" s="18"/>
    </row>
    <row r="631" ht="12.75">
      <c r="H631" s="18"/>
    </row>
    <row r="632" ht="12.75">
      <c r="H632" s="18"/>
    </row>
    <row r="633" ht="12.75">
      <c r="H633" s="18"/>
    </row>
    <row r="634" ht="12.75">
      <c r="H634" s="18"/>
    </row>
    <row r="635" ht="12.75">
      <c r="H635" s="18"/>
    </row>
    <row r="636" ht="12.75">
      <c r="H636" s="18"/>
    </row>
    <row r="637" ht="12.75">
      <c r="H637" s="18"/>
    </row>
    <row r="638" ht="12.75">
      <c r="H638" s="18"/>
    </row>
    <row r="639" ht="12.75">
      <c r="H639" s="18"/>
    </row>
    <row r="640" ht="12.75">
      <c r="H640" s="18"/>
    </row>
    <row r="641" ht="12.75">
      <c r="H641" s="18"/>
    </row>
    <row r="642" ht="12.75">
      <c r="H642" s="18"/>
    </row>
    <row r="643" ht="12.75">
      <c r="H643" s="18"/>
    </row>
    <row r="644" ht="12.75">
      <c r="H644" s="18"/>
    </row>
    <row r="645" ht="12.75">
      <c r="H645" s="18"/>
    </row>
    <row r="646" ht="12.75">
      <c r="H646" s="18"/>
    </row>
    <row r="647" ht="12.75">
      <c r="H647" s="18"/>
    </row>
    <row r="648" ht="12.75">
      <c r="H648" s="18"/>
    </row>
    <row r="649" ht="12.75">
      <c r="H649" s="18"/>
    </row>
    <row r="650" ht="12.75">
      <c r="H650" s="18"/>
    </row>
    <row r="651" ht="12.75">
      <c r="H651" s="18"/>
    </row>
    <row r="652" ht="12.75">
      <c r="H652" s="18"/>
    </row>
    <row r="653" ht="12.75">
      <c r="H653" s="18"/>
    </row>
    <row r="654" ht="12.75">
      <c r="H654" s="18"/>
    </row>
    <row r="655" ht="12.75">
      <c r="H655" s="18"/>
    </row>
    <row r="656" ht="12.75">
      <c r="H656" s="18"/>
    </row>
    <row r="657" ht="12.75">
      <c r="H657" s="18"/>
    </row>
    <row r="658" ht="12.75">
      <c r="H658" s="18"/>
    </row>
    <row r="659" ht="12.75">
      <c r="H659" s="18"/>
    </row>
    <row r="660" ht="12.75">
      <c r="H660" s="18"/>
    </row>
    <row r="661" ht="12.75">
      <c r="H661" s="18"/>
    </row>
    <row r="662" ht="12.75">
      <c r="H662" s="18"/>
    </row>
    <row r="663" ht="12.75">
      <c r="H663" s="18"/>
    </row>
    <row r="664" ht="12.75">
      <c r="H664" s="18"/>
    </row>
    <row r="665" ht="12.75">
      <c r="H665" s="18"/>
    </row>
    <row r="666" ht="12.75">
      <c r="H666" s="18"/>
    </row>
    <row r="667" ht="12.75">
      <c r="H667" s="18"/>
    </row>
    <row r="668" ht="12.75">
      <c r="H668" s="18"/>
    </row>
    <row r="669" ht="12.75">
      <c r="H669" s="18"/>
    </row>
    <row r="670" ht="12.75">
      <c r="H670" s="18"/>
    </row>
    <row r="671" ht="12.75">
      <c r="H671" s="18"/>
    </row>
    <row r="672" ht="12.75">
      <c r="H672" s="18"/>
    </row>
    <row r="673" ht="12.75">
      <c r="H673" s="18"/>
    </row>
    <row r="674" ht="12.75">
      <c r="H674" s="18"/>
    </row>
    <row r="675" ht="12.75">
      <c r="H675" s="18"/>
    </row>
    <row r="676" ht="12.75">
      <c r="H676" s="18"/>
    </row>
    <row r="677" ht="12.75">
      <c r="H677" s="18"/>
    </row>
    <row r="678" ht="12.75">
      <c r="H678" s="18"/>
    </row>
    <row r="679" ht="12.75">
      <c r="H679" s="18"/>
    </row>
    <row r="680" ht="12.75">
      <c r="H680" s="18"/>
    </row>
    <row r="681" ht="12.75">
      <c r="H681" s="18"/>
    </row>
    <row r="682" ht="12.75">
      <c r="H682" s="18"/>
    </row>
    <row r="683" ht="12.75">
      <c r="H683" s="18"/>
    </row>
    <row r="684" ht="12.75">
      <c r="H684" s="18"/>
    </row>
    <row r="685" ht="12.75">
      <c r="H685" s="18"/>
    </row>
    <row r="686" ht="12.75">
      <c r="H686" s="18"/>
    </row>
    <row r="687" ht="12.75">
      <c r="H687" s="18"/>
    </row>
    <row r="688" ht="12.75">
      <c r="H688" s="18"/>
    </row>
    <row r="689" ht="12.75">
      <c r="H689" s="18"/>
    </row>
    <row r="690" ht="12.75">
      <c r="H690" s="18"/>
    </row>
    <row r="691" ht="12.75">
      <c r="H691" s="18"/>
    </row>
    <row r="692" ht="12.75">
      <c r="H692" s="18"/>
    </row>
    <row r="693" ht="12.75">
      <c r="H693" s="18"/>
    </row>
    <row r="694" ht="12.75">
      <c r="H694" s="18"/>
    </row>
    <row r="695" ht="12.75">
      <c r="H695" s="18"/>
    </row>
    <row r="696" ht="12.75">
      <c r="H696" s="18"/>
    </row>
    <row r="697" ht="12.75">
      <c r="H697" s="18"/>
    </row>
    <row r="698" ht="12.75">
      <c r="H698" s="18"/>
    </row>
    <row r="699" ht="12.75">
      <c r="H699" s="18"/>
    </row>
    <row r="700" ht="12.75">
      <c r="H700" s="18"/>
    </row>
    <row r="701" ht="12.75">
      <c r="H701" s="18"/>
    </row>
    <row r="702" ht="12.75">
      <c r="H702" s="18"/>
    </row>
    <row r="703" ht="12.75">
      <c r="H703" s="18"/>
    </row>
    <row r="704" ht="12.75">
      <c r="H704" s="18"/>
    </row>
    <row r="705" ht="12.75">
      <c r="H705" s="18"/>
    </row>
    <row r="706" ht="12.75">
      <c r="H706" s="18"/>
    </row>
    <row r="707" ht="12.75">
      <c r="H707" s="18"/>
    </row>
    <row r="708" ht="12.75">
      <c r="H708" s="18"/>
    </row>
    <row r="709" ht="12.75">
      <c r="H709" s="18"/>
    </row>
    <row r="710" ht="12.75">
      <c r="H710" s="18"/>
    </row>
    <row r="711" ht="12.75">
      <c r="H711" s="18"/>
    </row>
    <row r="712" ht="12.75">
      <c r="H712" s="18"/>
    </row>
    <row r="713" ht="12.75">
      <c r="H713" s="18"/>
    </row>
    <row r="714" ht="12.75">
      <c r="H714" s="18"/>
    </row>
    <row r="715" ht="12.75">
      <c r="H715" s="18"/>
    </row>
    <row r="716" ht="12.75">
      <c r="H716" s="18"/>
    </row>
    <row r="717" ht="12.75">
      <c r="H717" s="18"/>
    </row>
    <row r="718" ht="12.75">
      <c r="H718" s="18"/>
    </row>
    <row r="719" ht="12.75">
      <c r="H719" s="18"/>
    </row>
    <row r="720" ht="12.75">
      <c r="H720" s="18"/>
    </row>
    <row r="721" ht="12.75">
      <c r="H721" s="18"/>
    </row>
    <row r="722" ht="12.75">
      <c r="H722" s="18"/>
    </row>
    <row r="723" ht="12.75">
      <c r="H723" s="18"/>
    </row>
    <row r="724" ht="12.75">
      <c r="H724" s="18"/>
    </row>
    <row r="725" ht="12.75">
      <c r="H725" s="18"/>
    </row>
    <row r="726" ht="12.75">
      <c r="H726" s="18"/>
    </row>
    <row r="727" ht="12.75">
      <c r="H727" s="18"/>
    </row>
    <row r="728" ht="12.75">
      <c r="H728" s="18"/>
    </row>
    <row r="729" ht="12.75">
      <c r="H729" s="18"/>
    </row>
    <row r="730" ht="12.75">
      <c r="H730" s="18"/>
    </row>
    <row r="731" ht="12.75">
      <c r="H731" s="18"/>
    </row>
    <row r="732" ht="12.75">
      <c r="H732" s="18"/>
    </row>
    <row r="733" ht="12.75">
      <c r="H733" s="18"/>
    </row>
    <row r="734" ht="12.75">
      <c r="H734" s="18"/>
    </row>
    <row r="735" ht="12.75">
      <c r="H735" s="18"/>
    </row>
    <row r="736" ht="12.75">
      <c r="H736" s="18"/>
    </row>
    <row r="737" ht="12.75">
      <c r="H737" s="18"/>
    </row>
    <row r="738" ht="12.75">
      <c r="H738" s="18"/>
    </row>
    <row r="739" ht="12.75">
      <c r="H739" s="18"/>
    </row>
    <row r="740" ht="12.75">
      <c r="H740" s="18"/>
    </row>
    <row r="741" ht="12.75">
      <c r="H741" s="18"/>
    </row>
    <row r="742" ht="12.75">
      <c r="H742" s="18"/>
    </row>
    <row r="743" ht="12.75">
      <c r="H743" s="18"/>
    </row>
    <row r="744" ht="12.75">
      <c r="H744" s="18"/>
    </row>
    <row r="745" ht="12.75">
      <c r="H745" s="18"/>
    </row>
    <row r="746" ht="12.75">
      <c r="H746" s="18"/>
    </row>
    <row r="747" ht="12.75">
      <c r="H747" s="18"/>
    </row>
    <row r="748" ht="12.75">
      <c r="H748" s="18"/>
    </row>
    <row r="749" ht="12.75">
      <c r="H749" s="18"/>
    </row>
    <row r="750" ht="12.75">
      <c r="H750" s="18"/>
    </row>
    <row r="751" ht="12.75">
      <c r="H751" s="18"/>
    </row>
    <row r="752" ht="12.75">
      <c r="H752" s="18"/>
    </row>
    <row r="753" ht="12.75">
      <c r="H753" s="18"/>
    </row>
    <row r="754" ht="12.75">
      <c r="H754" s="18"/>
    </row>
    <row r="755" ht="12.75">
      <c r="H755" s="18"/>
    </row>
    <row r="756" ht="12.75">
      <c r="H756" s="18"/>
    </row>
    <row r="757" ht="12.75">
      <c r="H757" s="18"/>
    </row>
    <row r="758" ht="12.75">
      <c r="H758" s="18"/>
    </row>
    <row r="759" ht="12.75">
      <c r="H759" s="18"/>
    </row>
    <row r="760" ht="12.75">
      <c r="H760" s="18"/>
    </row>
    <row r="761" ht="12.75">
      <c r="H761" s="18"/>
    </row>
    <row r="762" ht="12.75">
      <c r="H762" s="18"/>
    </row>
    <row r="763" ht="12.75">
      <c r="H763" s="18"/>
    </row>
    <row r="764" ht="12.75">
      <c r="H764" s="18"/>
    </row>
    <row r="765" ht="12.75">
      <c r="H765" s="18"/>
    </row>
    <row r="766" ht="12.75">
      <c r="H766" s="18"/>
    </row>
    <row r="767" ht="12.75">
      <c r="H767" s="18"/>
    </row>
    <row r="768" ht="12.75">
      <c r="H768" s="18"/>
    </row>
    <row r="769" ht="12.75">
      <c r="H769" s="18"/>
    </row>
    <row r="770" ht="12.75">
      <c r="H770" s="18"/>
    </row>
    <row r="771" ht="12.75">
      <c r="H771" s="18"/>
    </row>
    <row r="772" ht="12.75">
      <c r="H772" s="18"/>
    </row>
    <row r="773" ht="12.75">
      <c r="H773" s="18"/>
    </row>
    <row r="774" ht="12.75">
      <c r="H774" s="18"/>
    </row>
    <row r="775" ht="12.75">
      <c r="H775" s="18"/>
    </row>
    <row r="776" ht="12.75">
      <c r="H776" s="18"/>
    </row>
    <row r="777" ht="12.75">
      <c r="H777" s="18"/>
    </row>
    <row r="778" ht="12.75">
      <c r="H778" s="18"/>
    </row>
    <row r="779" ht="12.75">
      <c r="H779" s="18"/>
    </row>
    <row r="780" ht="12.75">
      <c r="H780" s="18"/>
    </row>
    <row r="781" ht="12.75">
      <c r="H781" s="18"/>
    </row>
    <row r="782" ht="12.75">
      <c r="H782" s="18"/>
    </row>
    <row r="783" ht="12.75">
      <c r="H783" s="18"/>
    </row>
    <row r="784" ht="12.75">
      <c r="H784" s="18"/>
    </row>
    <row r="785" ht="12.75">
      <c r="H785" s="18"/>
    </row>
    <row r="786" ht="12.75">
      <c r="H786" s="18"/>
    </row>
    <row r="787" ht="12.75">
      <c r="H787" s="18"/>
    </row>
    <row r="788" ht="12.75">
      <c r="H788" s="18"/>
    </row>
    <row r="789" ht="12.75">
      <c r="H789" s="18"/>
    </row>
    <row r="790" ht="12.75">
      <c r="H790" s="18"/>
    </row>
    <row r="791" ht="12.75">
      <c r="H791" s="18"/>
    </row>
    <row r="792" ht="12.75">
      <c r="H792" s="18"/>
    </row>
    <row r="793" ht="12.75">
      <c r="H793" s="18"/>
    </row>
    <row r="794" ht="12.75">
      <c r="H794" s="18"/>
    </row>
    <row r="795" ht="12.75">
      <c r="H795" s="18"/>
    </row>
    <row r="796" ht="12.75">
      <c r="H796" s="18"/>
    </row>
    <row r="797" ht="12.75">
      <c r="H797" s="18"/>
    </row>
    <row r="798" ht="12.75">
      <c r="H798" s="18"/>
    </row>
    <row r="799" ht="12.75">
      <c r="H799" s="18"/>
    </row>
    <row r="800" ht="12.75">
      <c r="H800" s="18"/>
    </row>
    <row r="801" ht="12.75">
      <c r="H801" s="18"/>
    </row>
    <row r="802" ht="12.75">
      <c r="H802" s="18"/>
    </row>
    <row r="803" ht="12.75">
      <c r="H803" s="18"/>
    </row>
    <row r="804" ht="12.75">
      <c r="H804" s="18"/>
    </row>
    <row r="805" ht="12.75">
      <c r="H805" s="18"/>
    </row>
    <row r="806" ht="12.75">
      <c r="H806" s="18"/>
    </row>
    <row r="807" ht="12.75">
      <c r="H807" s="18"/>
    </row>
    <row r="808" ht="12.75">
      <c r="H808" s="18"/>
    </row>
    <row r="809" ht="12.75">
      <c r="H809" s="18"/>
    </row>
    <row r="810" ht="12.75">
      <c r="H810" s="18"/>
    </row>
    <row r="811" ht="12.75">
      <c r="H811" s="18"/>
    </row>
    <row r="812" ht="12.75">
      <c r="H812" s="18"/>
    </row>
    <row r="813" ht="12.75">
      <c r="H813" s="18"/>
    </row>
    <row r="814" ht="12.75">
      <c r="H814" s="18"/>
    </row>
    <row r="815" ht="12.75">
      <c r="H815" s="18"/>
    </row>
    <row r="816" ht="12.75">
      <c r="H816" s="18"/>
    </row>
    <row r="817" ht="12.75">
      <c r="H817" s="18"/>
    </row>
    <row r="818" ht="12.75">
      <c r="H818" s="18"/>
    </row>
    <row r="819" ht="12.75">
      <c r="H819" s="18"/>
    </row>
    <row r="820" ht="12.75">
      <c r="H820" s="18"/>
    </row>
    <row r="821" ht="12.75">
      <c r="H821" s="18"/>
    </row>
    <row r="822" ht="12.75">
      <c r="H822" s="18"/>
    </row>
    <row r="823" ht="12.75">
      <c r="H823" s="18"/>
    </row>
    <row r="824" ht="12.75">
      <c r="H824" s="18"/>
    </row>
    <row r="825" ht="12.75">
      <c r="H825" s="18"/>
    </row>
    <row r="826" ht="12.75">
      <c r="H826" s="18"/>
    </row>
    <row r="827" ht="12.75">
      <c r="H827" s="18"/>
    </row>
    <row r="828" ht="12.75">
      <c r="H828" s="18"/>
    </row>
    <row r="829" ht="12.75">
      <c r="H829" s="18"/>
    </row>
    <row r="830" ht="12.75">
      <c r="H830" s="18"/>
    </row>
    <row r="831" ht="12.75">
      <c r="H831" s="18"/>
    </row>
    <row r="832" ht="12.75">
      <c r="H832" s="18"/>
    </row>
    <row r="833" ht="12.75">
      <c r="H833" s="18"/>
    </row>
    <row r="834" ht="12.75">
      <c r="H834" s="18"/>
    </row>
    <row r="835" ht="12.75">
      <c r="H835" s="18"/>
    </row>
    <row r="836" ht="12.75">
      <c r="H836" s="18"/>
    </row>
    <row r="837" ht="12.75">
      <c r="H837" s="18"/>
    </row>
    <row r="838" ht="12.75">
      <c r="H838" s="18"/>
    </row>
    <row r="839" ht="12.75">
      <c r="H839" s="18"/>
    </row>
    <row r="840" ht="12.75">
      <c r="H840" s="18"/>
    </row>
    <row r="841" ht="12.75">
      <c r="H841" s="18"/>
    </row>
    <row r="842" ht="12.75">
      <c r="H842" s="18"/>
    </row>
    <row r="843" ht="12.75">
      <c r="H843" s="18"/>
    </row>
    <row r="844" ht="12.75">
      <c r="H844" s="18"/>
    </row>
    <row r="845" ht="12.75">
      <c r="H845" s="18"/>
    </row>
    <row r="846" ht="12.75">
      <c r="H846" s="18"/>
    </row>
    <row r="847" ht="12.75">
      <c r="H847" s="18"/>
    </row>
    <row r="848" ht="12.75">
      <c r="H848" s="18"/>
    </row>
    <row r="849" ht="12.75">
      <c r="H849" s="18"/>
    </row>
    <row r="850" ht="12.75">
      <c r="H850" s="18"/>
    </row>
    <row r="851" ht="12.75">
      <c r="H851" s="18"/>
    </row>
    <row r="852" ht="12.75">
      <c r="H852" s="18"/>
    </row>
    <row r="853" ht="12.75">
      <c r="H853" s="18"/>
    </row>
    <row r="854" ht="12.75">
      <c r="H854" s="18"/>
    </row>
    <row r="855" ht="12.75">
      <c r="H855" s="18"/>
    </row>
    <row r="856" ht="12.75">
      <c r="H856" s="18"/>
    </row>
    <row r="857" ht="12.75">
      <c r="H857" s="18"/>
    </row>
    <row r="858" ht="12.75">
      <c r="H858" s="18"/>
    </row>
    <row r="859" ht="12.75">
      <c r="H859" s="18"/>
    </row>
    <row r="860" ht="12.75">
      <c r="H860" s="18"/>
    </row>
    <row r="861" ht="12.75">
      <c r="H861" s="18"/>
    </row>
    <row r="862" ht="12.75">
      <c r="H862" s="18"/>
    </row>
    <row r="863" ht="12.75">
      <c r="H863" s="18"/>
    </row>
    <row r="864" ht="12.75">
      <c r="H864" s="18"/>
    </row>
    <row r="865" ht="12.75">
      <c r="H865" s="18"/>
    </row>
    <row r="866" ht="12.75">
      <c r="H866" s="18"/>
    </row>
    <row r="867" ht="12.75">
      <c r="H867" s="18"/>
    </row>
    <row r="868" ht="12.75">
      <c r="H868" s="18"/>
    </row>
    <row r="869" ht="12.75">
      <c r="H869" s="18"/>
    </row>
    <row r="870" ht="12.75">
      <c r="H870" s="18"/>
    </row>
    <row r="871" ht="12.75">
      <c r="H871" s="18"/>
    </row>
    <row r="872" ht="12.75">
      <c r="H872" s="18"/>
    </row>
    <row r="873" ht="12.75">
      <c r="H873" s="18"/>
    </row>
    <row r="874" ht="12.75">
      <c r="H874" s="18"/>
    </row>
    <row r="875" ht="12.75">
      <c r="H875" s="18"/>
    </row>
    <row r="876" ht="12.75">
      <c r="H876" s="18"/>
    </row>
    <row r="877" ht="12.75">
      <c r="H877" s="18"/>
    </row>
    <row r="878" ht="12.75">
      <c r="H878" s="18"/>
    </row>
    <row r="879" ht="12.75">
      <c r="H879" s="18"/>
    </row>
    <row r="880" ht="12.75">
      <c r="H880" s="18"/>
    </row>
    <row r="881" ht="12.75">
      <c r="H881" s="18"/>
    </row>
    <row r="882" ht="12.75">
      <c r="H882" s="18"/>
    </row>
    <row r="883" ht="12.75">
      <c r="H883" s="18"/>
    </row>
    <row r="884" ht="12.75">
      <c r="H884" s="18"/>
    </row>
    <row r="885" ht="12.75">
      <c r="H885" s="18"/>
    </row>
    <row r="886" ht="12.75">
      <c r="H886" s="18"/>
    </row>
    <row r="887" ht="12.75">
      <c r="H887" s="18"/>
    </row>
    <row r="888" ht="12.75">
      <c r="H888" s="18"/>
    </row>
    <row r="889" ht="12.75">
      <c r="H889" s="18"/>
    </row>
    <row r="890" ht="12.75">
      <c r="H890" s="18"/>
    </row>
    <row r="891" ht="12.75">
      <c r="H891" s="18"/>
    </row>
    <row r="892" ht="12.75">
      <c r="H892" s="18"/>
    </row>
    <row r="893" ht="12.75">
      <c r="H893" s="18"/>
    </row>
    <row r="894" ht="12.75">
      <c r="H894" s="18"/>
    </row>
    <row r="895" ht="12.75">
      <c r="H895" s="18"/>
    </row>
    <row r="896" ht="12.75">
      <c r="H896" s="18"/>
    </row>
    <row r="897" ht="12.75">
      <c r="H897" s="18"/>
    </row>
    <row r="898" ht="12.75">
      <c r="H898" s="18"/>
    </row>
    <row r="899" ht="12.75">
      <c r="H899" s="18"/>
    </row>
    <row r="900" ht="12.75">
      <c r="H900" s="18"/>
    </row>
    <row r="901" ht="12.75">
      <c r="H901" s="18"/>
    </row>
    <row r="902" ht="12.75">
      <c r="H902" s="18"/>
    </row>
    <row r="903" ht="12.75">
      <c r="H903" s="18"/>
    </row>
    <row r="904" ht="12.75">
      <c r="H904" s="18"/>
    </row>
    <row r="905" ht="12.75">
      <c r="H905" s="18"/>
    </row>
    <row r="906" ht="12.75">
      <c r="H906" s="18"/>
    </row>
    <row r="907" ht="12.75">
      <c r="H907" s="18"/>
    </row>
    <row r="908" ht="12.75">
      <c r="H908" s="18"/>
    </row>
    <row r="909" ht="12.75">
      <c r="H909" s="18"/>
    </row>
    <row r="910" ht="12.75">
      <c r="H910" s="18"/>
    </row>
    <row r="911" ht="12.75">
      <c r="H911" s="18"/>
    </row>
    <row r="912" ht="12.75">
      <c r="H912" s="18"/>
    </row>
    <row r="913" ht="12.75">
      <c r="H913" s="18"/>
    </row>
    <row r="914" ht="12.75">
      <c r="H914" s="18"/>
    </row>
    <row r="915" ht="12.75">
      <c r="H915" s="18"/>
    </row>
    <row r="916" ht="12.75">
      <c r="H916" s="18"/>
    </row>
    <row r="917" ht="12.75">
      <c r="H917" s="18"/>
    </row>
    <row r="918" ht="12.75">
      <c r="H918" s="18"/>
    </row>
    <row r="919" ht="12.75">
      <c r="H919" s="18"/>
    </row>
    <row r="920" ht="12.75">
      <c r="H920" s="18"/>
    </row>
    <row r="921" ht="12.75">
      <c r="H921" s="18"/>
    </row>
    <row r="922" ht="12.75">
      <c r="H922" s="18"/>
    </row>
    <row r="923" ht="12.75">
      <c r="H923" s="18"/>
    </row>
    <row r="924" ht="12.75">
      <c r="H924" s="18"/>
    </row>
    <row r="925" ht="12.75">
      <c r="H925" s="18"/>
    </row>
    <row r="926" ht="12.75">
      <c r="H926" s="18"/>
    </row>
    <row r="927" ht="12.75">
      <c r="H927" s="18"/>
    </row>
    <row r="928" ht="12.75">
      <c r="H928" s="18"/>
    </row>
    <row r="929" ht="12.75">
      <c r="H929" s="18"/>
    </row>
    <row r="930" ht="12.75">
      <c r="H930" s="18"/>
    </row>
    <row r="931" ht="12.75">
      <c r="H931" s="18"/>
    </row>
    <row r="932" ht="12.75">
      <c r="H932" s="18"/>
    </row>
    <row r="933" ht="12.75">
      <c r="H933" s="18"/>
    </row>
    <row r="934" ht="12.75">
      <c r="H934" s="18"/>
    </row>
    <row r="935" ht="12.75">
      <c r="H935" s="18"/>
    </row>
    <row r="936" ht="12.75">
      <c r="H936" s="18"/>
    </row>
    <row r="937" ht="12.75">
      <c r="H937" s="18"/>
    </row>
    <row r="938" ht="12.75">
      <c r="H938" s="18"/>
    </row>
    <row r="939" ht="12.75">
      <c r="H939" s="18"/>
    </row>
    <row r="940" ht="12.75">
      <c r="H940" s="18"/>
    </row>
    <row r="941" ht="12.75">
      <c r="H941" s="18"/>
    </row>
    <row r="942" ht="12.75">
      <c r="H942" s="18"/>
    </row>
    <row r="943" ht="12.75">
      <c r="H943" s="18"/>
    </row>
    <row r="944" ht="12.75">
      <c r="H944" s="18"/>
    </row>
    <row r="945" ht="12.75">
      <c r="H945" s="18"/>
    </row>
    <row r="946" ht="12.75">
      <c r="H946" s="18"/>
    </row>
    <row r="947" ht="12.75">
      <c r="H947" s="18"/>
    </row>
    <row r="948" ht="12.75">
      <c r="H948" s="18"/>
    </row>
    <row r="949" ht="12.75">
      <c r="H949" s="18"/>
    </row>
    <row r="950" ht="12.75">
      <c r="H950" s="18"/>
    </row>
    <row r="951" ht="12.75">
      <c r="H951" s="18"/>
    </row>
    <row r="952" ht="12.75">
      <c r="H952" s="18"/>
    </row>
    <row r="953" ht="12.75">
      <c r="H953" s="18"/>
    </row>
    <row r="954" ht="12.75">
      <c r="H954" s="18"/>
    </row>
    <row r="955" ht="12.75">
      <c r="H955" s="18"/>
    </row>
    <row r="956" ht="12.75">
      <c r="H956" s="18"/>
    </row>
    <row r="957" ht="12.75">
      <c r="H957" s="18"/>
    </row>
    <row r="958" ht="12.75">
      <c r="H958" s="18"/>
    </row>
    <row r="959" ht="12.75">
      <c r="H959" s="18"/>
    </row>
    <row r="960" ht="12.75">
      <c r="H960" s="18"/>
    </row>
    <row r="961" ht="12.75">
      <c r="H961" s="18"/>
    </row>
    <row r="962" ht="12.75">
      <c r="H962" s="18"/>
    </row>
    <row r="963" ht="12.75">
      <c r="H963" s="18"/>
    </row>
    <row r="964" ht="12.75">
      <c r="H964" s="18"/>
    </row>
    <row r="965" ht="12.75">
      <c r="H965" s="18"/>
    </row>
    <row r="966" ht="12.75">
      <c r="H966" s="18"/>
    </row>
    <row r="967" ht="12.75">
      <c r="H967" s="18"/>
    </row>
    <row r="968" ht="12.75">
      <c r="H968" s="18"/>
    </row>
    <row r="969" ht="12.75">
      <c r="H969" s="18"/>
    </row>
    <row r="970" ht="12.75">
      <c r="H970" s="18"/>
    </row>
    <row r="971" ht="12.75">
      <c r="H971" s="18"/>
    </row>
    <row r="972" ht="12.75">
      <c r="H972" s="18"/>
    </row>
    <row r="973" ht="12.75">
      <c r="H973" s="18"/>
    </row>
    <row r="974" ht="12.75">
      <c r="H974" s="18"/>
    </row>
    <row r="975" ht="12.75">
      <c r="H975" s="18"/>
    </row>
    <row r="976" ht="12.75">
      <c r="H976" s="18"/>
    </row>
    <row r="977" ht="12.75">
      <c r="H977" s="18"/>
    </row>
    <row r="978" ht="12.75">
      <c r="H978" s="18"/>
    </row>
    <row r="979" ht="12.75">
      <c r="H979" s="18"/>
    </row>
    <row r="980" ht="12.75">
      <c r="H980" s="18"/>
    </row>
    <row r="981" ht="12.75">
      <c r="H981" s="18"/>
    </row>
    <row r="982" ht="12.75">
      <c r="H982" s="18"/>
    </row>
    <row r="983" ht="12.75">
      <c r="H983" s="18"/>
    </row>
    <row r="984" ht="12.75">
      <c r="H984" s="18"/>
    </row>
    <row r="985" ht="12.75">
      <c r="H985" s="18"/>
    </row>
    <row r="986" ht="12.75">
      <c r="H986" s="18"/>
    </row>
    <row r="987" ht="12.75">
      <c r="H987" s="18"/>
    </row>
    <row r="988" ht="12.75">
      <c r="H988" s="18"/>
    </row>
    <row r="989" ht="12.75">
      <c r="H989" s="18"/>
    </row>
    <row r="990" ht="12.75">
      <c r="H990" s="18"/>
    </row>
    <row r="991" ht="12.75">
      <c r="H991" s="18"/>
    </row>
    <row r="992" ht="12.75">
      <c r="H992" s="18"/>
    </row>
    <row r="993" ht="12.75">
      <c r="H993" s="18"/>
    </row>
    <row r="994" ht="12.75">
      <c r="H994" s="18"/>
    </row>
    <row r="995" ht="12.75">
      <c r="H995" s="18"/>
    </row>
    <row r="996" ht="12.75">
      <c r="H996" s="18"/>
    </row>
    <row r="997" ht="12.75">
      <c r="H997" s="18"/>
    </row>
    <row r="998" ht="12.75">
      <c r="H998" s="18"/>
    </row>
    <row r="999" ht="12.75">
      <c r="H999" s="18"/>
    </row>
    <row r="1000" ht="12.75">
      <c r="H1000" s="18"/>
    </row>
    <row r="1001" ht="12.75">
      <c r="H1001" s="18"/>
    </row>
    <row r="1002" ht="12.75">
      <c r="H1002" s="18"/>
    </row>
    <row r="1003" ht="12.75">
      <c r="H1003" s="18"/>
    </row>
    <row r="1004" ht="12.75">
      <c r="H1004" s="18"/>
    </row>
    <row r="1005" ht="12.75">
      <c r="H1005" s="18"/>
    </row>
    <row r="1006" ht="12.75">
      <c r="H1006" s="18"/>
    </row>
    <row r="1007" ht="12.75">
      <c r="H1007" s="18"/>
    </row>
    <row r="1008" ht="12.75">
      <c r="H1008" s="18"/>
    </row>
    <row r="1009" ht="12.75">
      <c r="H1009" s="18"/>
    </row>
    <row r="1010" ht="12.75">
      <c r="H1010" s="18"/>
    </row>
    <row r="1011" ht="12.75">
      <c r="H1011" s="18"/>
    </row>
    <row r="1012" ht="12.75">
      <c r="H1012" s="18"/>
    </row>
    <row r="1013" ht="12.75">
      <c r="H1013" s="18"/>
    </row>
    <row r="1014" ht="12.75">
      <c r="H1014" s="18"/>
    </row>
    <row r="1015" ht="12.75">
      <c r="H1015" s="18"/>
    </row>
    <row r="1016" ht="12.75">
      <c r="H1016" s="18"/>
    </row>
    <row r="1017" ht="12.75">
      <c r="H1017" s="18"/>
    </row>
    <row r="1018" ht="12.75">
      <c r="H1018" s="18"/>
    </row>
    <row r="1019" ht="12.75">
      <c r="H1019" s="18"/>
    </row>
    <row r="1020" ht="12.75">
      <c r="H1020" s="18"/>
    </row>
    <row r="1021" ht="12.75">
      <c r="H1021" s="18"/>
    </row>
    <row r="1022" ht="12.75">
      <c r="H1022" s="18"/>
    </row>
    <row r="1023" ht="12.75">
      <c r="H1023" s="18"/>
    </row>
    <row r="1024" ht="12.75">
      <c r="H1024" s="18"/>
    </row>
    <row r="1025" ht="12.75">
      <c r="H1025" s="18"/>
    </row>
    <row r="1026" ht="12.75">
      <c r="H1026" s="18"/>
    </row>
    <row r="1027" ht="12.75">
      <c r="H1027" s="18"/>
    </row>
    <row r="1028" ht="12.75">
      <c r="H1028" s="18"/>
    </row>
    <row r="1029" ht="12.75">
      <c r="H1029" s="18"/>
    </row>
    <row r="1030" ht="12.75">
      <c r="H1030" s="18"/>
    </row>
    <row r="1031" ht="12.75">
      <c r="H1031" s="18"/>
    </row>
    <row r="1032" ht="12.75">
      <c r="H1032" s="18"/>
    </row>
    <row r="1033" ht="12.75">
      <c r="H1033" s="18"/>
    </row>
    <row r="1034" ht="12.75">
      <c r="H1034" s="18"/>
    </row>
    <row r="1035" ht="12.75">
      <c r="H1035" s="18"/>
    </row>
    <row r="1036" ht="12.75">
      <c r="H1036" s="18"/>
    </row>
    <row r="1037" ht="12.75">
      <c r="H1037" s="18"/>
    </row>
    <row r="1038" ht="12.75">
      <c r="H1038" s="18"/>
    </row>
    <row r="1039" ht="12.75">
      <c r="H1039" s="18"/>
    </row>
    <row r="1040" ht="12.75">
      <c r="H1040" s="18"/>
    </row>
    <row r="1041" ht="12.75">
      <c r="H1041" s="18"/>
    </row>
    <row r="1042" ht="12.75">
      <c r="H1042" s="18"/>
    </row>
    <row r="1043" ht="12.75">
      <c r="H1043" s="18"/>
    </row>
    <row r="1044" ht="12.75">
      <c r="H1044" s="18"/>
    </row>
    <row r="1045" ht="12.75">
      <c r="H1045" s="18"/>
    </row>
    <row r="1046" ht="12.75">
      <c r="H1046" s="18"/>
    </row>
    <row r="1047" ht="12.75">
      <c r="H1047" s="18"/>
    </row>
    <row r="1048" ht="12.75">
      <c r="H1048" s="18"/>
    </row>
    <row r="1049" ht="12.75">
      <c r="H1049" s="18"/>
    </row>
    <row r="1050" ht="12.75">
      <c r="H1050" s="18"/>
    </row>
    <row r="1051" ht="12.75">
      <c r="H1051" s="18"/>
    </row>
    <row r="1052" ht="12.75">
      <c r="H1052" s="18"/>
    </row>
    <row r="1053" ht="12.75">
      <c r="H1053" s="18"/>
    </row>
    <row r="1054" ht="12.75">
      <c r="H1054" s="18"/>
    </row>
    <row r="1055" ht="12.75">
      <c r="H1055" s="18"/>
    </row>
    <row r="1056" ht="12.75">
      <c r="H1056" s="18"/>
    </row>
    <row r="1057" ht="12.75">
      <c r="H1057" s="18"/>
    </row>
    <row r="1058" ht="12.75">
      <c r="H1058" s="18"/>
    </row>
    <row r="1059" ht="12.75">
      <c r="H1059" s="18"/>
    </row>
    <row r="1060" ht="12.75">
      <c r="H1060" s="18"/>
    </row>
    <row r="1061" ht="12.75">
      <c r="H1061" s="18"/>
    </row>
    <row r="1062" ht="12.75">
      <c r="H1062" s="18"/>
    </row>
    <row r="1063" ht="12.75">
      <c r="H1063" s="18"/>
    </row>
    <row r="1064" ht="12.75">
      <c r="H1064" s="18"/>
    </row>
    <row r="1065" ht="12.75">
      <c r="H1065" s="18"/>
    </row>
    <row r="1066" ht="12.75">
      <c r="H1066" s="18"/>
    </row>
    <row r="1067" ht="12.75">
      <c r="H1067" s="18"/>
    </row>
    <row r="1068" ht="12.75">
      <c r="H1068" s="18"/>
    </row>
    <row r="1069" ht="12.75">
      <c r="H1069" s="18"/>
    </row>
    <row r="1070" ht="12.75">
      <c r="H1070" s="18"/>
    </row>
    <row r="1071" ht="12.75">
      <c r="H1071" s="18"/>
    </row>
    <row r="1072" ht="12.75">
      <c r="H1072" s="18"/>
    </row>
    <row r="1073" ht="12.75">
      <c r="H1073" s="18"/>
    </row>
    <row r="1074" ht="12.75">
      <c r="H1074" s="18"/>
    </row>
    <row r="1075" ht="12.75">
      <c r="H1075" s="18"/>
    </row>
    <row r="1076" ht="12.75">
      <c r="H1076" s="18"/>
    </row>
    <row r="1077" ht="12.75">
      <c r="H1077" s="18"/>
    </row>
    <row r="1078" ht="12.75">
      <c r="H1078" s="18"/>
    </row>
    <row r="1079" ht="12.75">
      <c r="H1079" s="18"/>
    </row>
    <row r="1080" ht="12.75">
      <c r="H1080" s="18"/>
    </row>
    <row r="1081" ht="12.75">
      <c r="H1081" s="18"/>
    </row>
    <row r="1082" ht="12.75">
      <c r="H1082" s="18"/>
    </row>
    <row r="1083" ht="12.75">
      <c r="H1083" s="18"/>
    </row>
    <row r="1084" ht="12.75">
      <c r="H1084" s="18"/>
    </row>
    <row r="1085" ht="12.75">
      <c r="H1085" s="18"/>
    </row>
    <row r="1086" ht="12.75">
      <c r="H1086" s="18"/>
    </row>
    <row r="1087" ht="12.75">
      <c r="H1087" s="18"/>
    </row>
    <row r="1088" ht="12.75">
      <c r="H1088" s="18"/>
    </row>
    <row r="1089" ht="12.75">
      <c r="H1089" s="18"/>
    </row>
    <row r="1090" ht="12.75">
      <c r="H1090" s="18"/>
    </row>
    <row r="1091" ht="12.75">
      <c r="H1091" s="18"/>
    </row>
    <row r="1092" ht="12.75">
      <c r="H1092" s="18"/>
    </row>
    <row r="1093" ht="12.75">
      <c r="H1093" s="18"/>
    </row>
    <row r="1094" ht="12.75">
      <c r="H1094" s="18"/>
    </row>
    <row r="1095" ht="12.75">
      <c r="H1095" s="18"/>
    </row>
    <row r="1096" ht="12.75">
      <c r="H1096" s="18"/>
    </row>
    <row r="1097" ht="12.75">
      <c r="H1097" s="18"/>
    </row>
    <row r="1098" ht="12.75">
      <c r="H1098" s="18"/>
    </row>
    <row r="1099" ht="12.75">
      <c r="H1099" s="18"/>
    </row>
    <row r="1100" ht="12.75">
      <c r="H1100" s="18"/>
    </row>
    <row r="1101" ht="12.75">
      <c r="H1101" s="18"/>
    </row>
    <row r="1102" ht="12.75">
      <c r="H1102" s="18"/>
    </row>
    <row r="1103" ht="12.75">
      <c r="H1103" s="18"/>
    </row>
    <row r="1104" ht="12.75">
      <c r="H1104" s="18"/>
    </row>
    <row r="1105" ht="12.75">
      <c r="H1105" s="18"/>
    </row>
    <row r="1106" ht="12.75">
      <c r="H1106" s="18"/>
    </row>
    <row r="1107" ht="12.75">
      <c r="H1107" s="18"/>
    </row>
    <row r="1108" ht="12.75">
      <c r="H1108" s="18"/>
    </row>
    <row r="1109" ht="12.75">
      <c r="H1109" s="18"/>
    </row>
    <row r="1110" ht="12.75">
      <c r="H1110" s="18"/>
    </row>
    <row r="1111" ht="12.75">
      <c r="H1111" s="18"/>
    </row>
    <row r="1112" ht="12.75">
      <c r="H1112" s="18"/>
    </row>
    <row r="1113" ht="12.75">
      <c r="H1113" s="18"/>
    </row>
    <row r="1114" ht="12.75">
      <c r="H1114" s="18"/>
    </row>
    <row r="1115" ht="12.75">
      <c r="H1115" s="18"/>
    </row>
    <row r="1116" ht="12.75">
      <c r="H1116" s="18"/>
    </row>
    <row r="1117" ht="12.75">
      <c r="H1117" s="18"/>
    </row>
    <row r="1118" ht="12.75">
      <c r="H1118" s="18"/>
    </row>
    <row r="1119" ht="12.75">
      <c r="H1119" s="18"/>
    </row>
    <row r="1120" ht="12.75">
      <c r="H1120" s="18"/>
    </row>
    <row r="1121" ht="12.75">
      <c r="H1121" s="18"/>
    </row>
    <row r="1122" ht="12.75">
      <c r="H1122" s="18"/>
    </row>
    <row r="1123" ht="12.75">
      <c r="H1123" s="18"/>
    </row>
    <row r="1124" ht="12.75">
      <c r="H1124" s="18"/>
    </row>
    <row r="1125" ht="12.75">
      <c r="H1125" s="18"/>
    </row>
    <row r="1126" ht="12.75">
      <c r="H1126" s="18"/>
    </row>
    <row r="1127" ht="12.75">
      <c r="H1127" s="18"/>
    </row>
    <row r="1128" ht="12.75">
      <c r="H1128" s="18"/>
    </row>
    <row r="1129" ht="12.75">
      <c r="H1129" s="18"/>
    </row>
    <row r="1130" ht="12.75">
      <c r="H1130" s="18"/>
    </row>
    <row r="1131" ht="12.75">
      <c r="H1131" s="18"/>
    </row>
    <row r="1132" ht="12.75">
      <c r="H1132" s="18"/>
    </row>
    <row r="1133" ht="12.75">
      <c r="H1133" s="18"/>
    </row>
    <row r="1134" ht="12.75">
      <c r="H1134" s="18"/>
    </row>
    <row r="1135" ht="12.75">
      <c r="H1135" s="18"/>
    </row>
    <row r="1136" ht="12.75">
      <c r="H1136" s="18"/>
    </row>
    <row r="1137" ht="12.75">
      <c r="H1137" s="18"/>
    </row>
    <row r="1138" ht="12.75">
      <c r="H1138" s="18"/>
    </row>
    <row r="1139" ht="12.75">
      <c r="H1139" s="18"/>
    </row>
    <row r="1140" ht="12.75">
      <c r="H1140" s="18"/>
    </row>
    <row r="1141" ht="12.75">
      <c r="H1141" s="18"/>
    </row>
    <row r="1142" ht="12.75">
      <c r="H1142" s="18"/>
    </row>
    <row r="1143" ht="12.75">
      <c r="H1143" s="18"/>
    </row>
    <row r="1144" ht="12.75">
      <c r="H1144" s="18"/>
    </row>
    <row r="1145" ht="12.75">
      <c r="H1145" s="18"/>
    </row>
    <row r="1146" ht="12.75">
      <c r="H1146" s="18"/>
    </row>
    <row r="1147" ht="12.75">
      <c r="H1147" s="18"/>
    </row>
    <row r="1148" ht="12.75">
      <c r="H1148" s="18"/>
    </row>
    <row r="1149" ht="12.75">
      <c r="H1149" s="18"/>
    </row>
    <row r="1150" ht="12.75">
      <c r="H1150" s="18"/>
    </row>
    <row r="1151" ht="12.75">
      <c r="H1151" s="18"/>
    </row>
    <row r="1152" ht="12.75">
      <c r="H1152" s="18"/>
    </row>
    <row r="1153" ht="12.75">
      <c r="H1153" s="18"/>
    </row>
    <row r="1154" ht="12.75">
      <c r="H1154" s="18"/>
    </row>
    <row r="1155" ht="12.75">
      <c r="H1155" s="18"/>
    </row>
    <row r="1156" ht="12.75">
      <c r="H1156" s="18"/>
    </row>
    <row r="1157" ht="12.75">
      <c r="H1157" s="18"/>
    </row>
    <row r="1158" ht="12.75">
      <c r="H1158" s="18"/>
    </row>
    <row r="1159" ht="12.75">
      <c r="H1159" s="18"/>
    </row>
    <row r="1160" ht="12.75">
      <c r="H1160" s="18"/>
    </row>
    <row r="1161" ht="12.75">
      <c r="H1161" s="18"/>
    </row>
    <row r="1162" ht="12.75">
      <c r="H1162" s="18"/>
    </row>
    <row r="1163" ht="12.75">
      <c r="H1163" s="18"/>
    </row>
    <row r="1164" ht="12.75">
      <c r="H1164" s="18"/>
    </row>
    <row r="1165" ht="12.75">
      <c r="H1165" s="18"/>
    </row>
    <row r="1166" ht="12.75">
      <c r="H1166" s="18"/>
    </row>
    <row r="1167" ht="12.75">
      <c r="H1167" s="18"/>
    </row>
    <row r="1168" ht="12.75">
      <c r="H1168" s="18"/>
    </row>
    <row r="1169" ht="12.75">
      <c r="H1169" s="18"/>
    </row>
    <row r="1170" ht="12.75">
      <c r="H1170" s="18"/>
    </row>
    <row r="1171" ht="12.75">
      <c r="H1171" s="18"/>
    </row>
    <row r="1172" ht="12.75">
      <c r="H1172" s="18"/>
    </row>
    <row r="1173" ht="12.75">
      <c r="H1173" s="18"/>
    </row>
    <row r="1174" ht="12.75">
      <c r="H1174" s="18"/>
    </row>
    <row r="1175" ht="12.75">
      <c r="H1175" s="18"/>
    </row>
    <row r="1176" ht="12.75">
      <c r="H1176" s="18"/>
    </row>
    <row r="1177" ht="12.75">
      <c r="H1177" s="18"/>
    </row>
    <row r="1178" ht="12.75">
      <c r="H1178" s="18"/>
    </row>
    <row r="1179" ht="12.75">
      <c r="H1179" s="18"/>
    </row>
    <row r="1180" ht="12.75">
      <c r="H1180" s="18"/>
    </row>
    <row r="1181" ht="12.75">
      <c r="H1181" s="18"/>
    </row>
    <row r="1182" ht="12.75">
      <c r="H1182" s="18"/>
    </row>
    <row r="1183" ht="12.75">
      <c r="H1183" s="18"/>
    </row>
    <row r="1184" ht="12.75">
      <c r="H1184" s="18"/>
    </row>
    <row r="1185" ht="12.75">
      <c r="H1185" s="18"/>
    </row>
    <row r="1186" ht="12.75">
      <c r="H1186" s="18"/>
    </row>
    <row r="1187" ht="12.75">
      <c r="H1187" s="18"/>
    </row>
    <row r="1188" ht="12.75">
      <c r="H1188" s="18"/>
    </row>
    <row r="1189" ht="12.75">
      <c r="H1189" s="18"/>
    </row>
    <row r="1190" ht="12.75">
      <c r="H1190" s="18"/>
    </row>
    <row r="1191" ht="12.75">
      <c r="H1191" s="18"/>
    </row>
    <row r="1192" ht="12.75">
      <c r="H1192" s="18"/>
    </row>
    <row r="1193" ht="12.75">
      <c r="H1193" s="18"/>
    </row>
    <row r="1194" ht="12.75">
      <c r="H1194" s="18"/>
    </row>
    <row r="1195" ht="12.75">
      <c r="H1195" s="18"/>
    </row>
    <row r="1196" ht="12.75">
      <c r="H1196" s="18"/>
    </row>
    <row r="1197" ht="12.75">
      <c r="H1197" s="18"/>
    </row>
    <row r="1198" ht="12.75">
      <c r="H1198" s="18"/>
    </row>
    <row r="1199" ht="12.75">
      <c r="H1199" s="18"/>
    </row>
    <row r="1200" ht="12.75">
      <c r="H1200" s="18"/>
    </row>
    <row r="1201" ht="12.75">
      <c r="H1201" s="18"/>
    </row>
    <row r="1202" ht="12.75">
      <c r="H1202" s="18"/>
    </row>
    <row r="1203" ht="12.75">
      <c r="H1203" s="18"/>
    </row>
    <row r="1204" ht="12.75">
      <c r="H1204" s="18"/>
    </row>
    <row r="1205" ht="12.75">
      <c r="H1205" s="18"/>
    </row>
    <row r="1206" ht="12.75">
      <c r="H1206" s="18"/>
    </row>
    <row r="1207" ht="12.75">
      <c r="H1207" s="18"/>
    </row>
    <row r="1208" ht="12.75">
      <c r="H1208" s="18"/>
    </row>
    <row r="1209" ht="12.75">
      <c r="H1209" s="18"/>
    </row>
    <row r="1210" ht="12.75">
      <c r="H1210" s="18"/>
    </row>
    <row r="1211" ht="12.75">
      <c r="H1211" s="18"/>
    </row>
    <row r="1212" ht="12.75">
      <c r="H1212" s="18"/>
    </row>
    <row r="1213" ht="12.75">
      <c r="H1213" s="18"/>
    </row>
    <row r="1214" ht="12.75">
      <c r="H1214" s="18"/>
    </row>
    <row r="1215" ht="12.75">
      <c r="H1215" s="18"/>
    </row>
    <row r="1216" ht="12.75">
      <c r="H1216" s="18"/>
    </row>
    <row r="1217" ht="12.75">
      <c r="H1217" s="18"/>
    </row>
    <row r="1218" ht="12.75">
      <c r="H1218" s="18"/>
    </row>
    <row r="1219" ht="12.75">
      <c r="H1219" s="18"/>
    </row>
    <row r="1220" ht="12.75">
      <c r="H1220" s="18"/>
    </row>
    <row r="1221" ht="12.75">
      <c r="H1221" s="18"/>
    </row>
    <row r="1222" ht="12.75">
      <c r="H1222" s="18"/>
    </row>
    <row r="1223" ht="12.75">
      <c r="H1223" s="18"/>
    </row>
    <row r="1224" ht="12.75">
      <c r="H1224" s="18"/>
    </row>
    <row r="1225" ht="12.75">
      <c r="H1225" s="18"/>
    </row>
    <row r="1226" ht="12.75">
      <c r="H1226" s="18"/>
    </row>
    <row r="1227" ht="12.75">
      <c r="H1227" s="18"/>
    </row>
    <row r="1228" ht="12.75">
      <c r="H1228" s="18"/>
    </row>
    <row r="1229" ht="12.75">
      <c r="H1229" s="18"/>
    </row>
    <row r="1230" ht="12.75">
      <c r="H1230" s="18"/>
    </row>
    <row r="1231" ht="12.75">
      <c r="H1231" s="18"/>
    </row>
    <row r="1232" ht="12.75">
      <c r="H1232" s="18"/>
    </row>
    <row r="1233" ht="12.75">
      <c r="H1233" s="18"/>
    </row>
    <row r="1234" ht="12.75">
      <c r="H1234" s="18"/>
    </row>
    <row r="1235" ht="12.75">
      <c r="H1235" s="18"/>
    </row>
    <row r="1236" ht="12.75">
      <c r="H1236" s="18"/>
    </row>
    <row r="1237" ht="12.75">
      <c r="H1237" s="18"/>
    </row>
    <row r="1238" ht="12.75">
      <c r="H1238" s="18"/>
    </row>
    <row r="1239" ht="12.75">
      <c r="H1239" s="18"/>
    </row>
    <row r="1240" ht="12.75">
      <c r="H1240" s="18"/>
    </row>
    <row r="1241" ht="12.75">
      <c r="H1241" s="18"/>
    </row>
    <row r="1242" ht="12.75">
      <c r="H1242" s="18"/>
    </row>
    <row r="1243" ht="12.75">
      <c r="H1243" s="18"/>
    </row>
    <row r="1244" ht="12.75">
      <c r="H1244" s="18"/>
    </row>
    <row r="1245" ht="12.75">
      <c r="H1245" s="18"/>
    </row>
    <row r="1246" ht="12.75">
      <c r="H1246" s="18"/>
    </row>
    <row r="1247" ht="12.75">
      <c r="H1247" s="18"/>
    </row>
    <row r="1248" ht="12.75">
      <c r="H1248" s="18"/>
    </row>
    <row r="1249" ht="12.75">
      <c r="H1249" s="18"/>
    </row>
    <row r="1250" ht="12.75">
      <c r="H1250" s="18"/>
    </row>
    <row r="1251" ht="12.75">
      <c r="H1251" s="18"/>
    </row>
    <row r="1252" ht="12.75">
      <c r="H1252" s="18"/>
    </row>
    <row r="1253" ht="12.75">
      <c r="H1253" s="18"/>
    </row>
    <row r="1254" ht="12.75">
      <c r="H1254" s="18"/>
    </row>
    <row r="1255" ht="12.75">
      <c r="H1255" s="18"/>
    </row>
    <row r="1256" ht="12.75">
      <c r="H1256" s="18"/>
    </row>
    <row r="1257" ht="12.75">
      <c r="H1257" s="18"/>
    </row>
    <row r="1258" ht="12.75">
      <c r="H1258" s="18"/>
    </row>
    <row r="1259" ht="12.75">
      <c r="H1259" s="18"/>
    </row>
    <row r="1260" ht="12.75">
      <c r="H1260" s="18"/>
    </row>
    <row r="1261" ht="12.75">
      <c r="H1261" s="18"/>
    </row>
    <row r="1262" ht="12.75">
      <c r="H1262" s="18"/>
    </row>
    <row r="1263" ht="12.75">
      <c r="H1263" s="18"/>
    </row>
    <row r="1264" ht="12.75">
      <c r="H1264" s="18"/>
    </row>
    <row r="1265" ht="12.75">
      <c r="H1265" s="18"/>
    </row>
    <row r="1266" ht="12.75">
      <c r="H1266" s="18"/>
    </row>
    <row r="1267" ht="12.75">
      <c r="H1267" s="18"/>
    </row>
    <row r="1268" ht="12.75">
      <c r="H1268" s="18"/>
    </row>
    <row r="1269" ht="12.75">
      <c r="H1269" s="18"/>
    </row>
    <row r="1270" ht="12.75">
      <c r="H1270" s="18"/>
    </row>
    <row r="1271" ht="12.75">
      <c r="H1271" s="18"/>
    </row>
    <row r="1272" ht="12.75">
      <c r="H1272" s="18"/>
    </row>
    <row r="1273" ht="12.75">
      <c r="H1273" s="18"/>
    </row>
    <row r="1274" ht="12.75">
      <c r="H1274" s="18"/>
    </row>
    <row r="1275" ht="12.75">
      <c r="H1275" s="18"/>
    </row>
    <row r="1276" ht="12.75">
      <c r="H1276" s="18"/>
    </row>
    <row r="1277" ht="12.75">
      <c r="H1277" s="18"/>
    </row>
    <row r="1278" ht="12.75">
      <c r="H1278" s="18"/>
    </row>
    <row r="1279" ht="12.75">
      <c r="H1279" s="18"/>
    </row>
    <row r="1280" ht="12.75">
      <c r="H1280" s="18"/>
    </row>
    <row r="1281" ht="12.75">
      <c r="H1281" s="18"/>
    </row>
    <row r="1282" ht="12.75">
      <c r="H1282" s="18"/>
    </row>
    <row r="1283" ht="12.75">
      <c r="H1283" s="18"/>
    </row>
    <row r="1284" ht="12.75">
      <c r="H1284" s="18"/>
    </row>
    <row r="1285" ht="12.75">
      <c r="H1285" s="18"/>
    </row>
    <row r="1286" ht="12.75">
      <c r="H1286" s="18"/>
    </row>
    <row r="1287" ht="12.75">
      <c r="H1287" s="18"/>
    </row>
    <row r="1288" ht="12.75">
      <c r="H1288" s="18"/>
    </row>
    <row r="1289" ht="12.75">
      <c r="H1289" s="18"/>
    </row>
    <row r="1290" ht="12.75">
      <c r="H1290" s="18"/>
    </row>
    <row r="1291" ht="12.75">
      <c r="H1291" s="18"/>
    </row>
    <row r="1292" ht="12.75">
      <c r="H1292" s="18"/>
    </row>
    <row r="1293" ht="12.75">
      <c r="H1293" s="18"/>
    </row>
    <row r="1294" ht="12.75">
      <c r="H1294" s="18"/>
    </row>
    <row r="1295" ht="12.75">
      <c r="H1295" s="18"/>
    </row>
    <row r="1296" ht="12.75">
      <c r="H1296" s="18"/>
    </row>
    <row r="1297" ht="12.75">
      <c r="H1297" s="18"/>
    </row>
    <row r="1298" ht="12.75">
      <c r="H1298" s="18"/>
    </row>
    <row r="1299" ht="12.75">
      <c r="H1299" s="18"/>
    </row>
    <row r="1300" ht="12.75">
      <c r="H1300" s="18"/>
    </row>
    <row r="1301" ht="12.75">
      <c r="H1301" s="18"/>
    </row>
    <row r="1302" ht="12.75">
      <c r="H1302" s="18"/>
    </row>
    <row r="1303" ht="12.75">
      <c r="H1303" s="18"/>
    </row>
    <row r="1304" ht="12.75">
      <c r="H1304" s="18"/>
    </row>
    <row r="1305" ht="12.75">
      <c r="H1305" s="18"/>
    </row>
    <row r="1306" ht="12.75">
      <c r="H1306" s="18"/>
    </row>
    <row r="1307" ht="12.75">
      <c r="H1307" s="18"/>
    </row>
    <row r="1308" ht="12.75">
      <c r="H1308" s="18"/>
    </row>
    <row r="1309" ht="12.75">
      <c r="H1309" s="18"/>
    </row>
    <row r="1310" ht="12.75">
      <c r="H1310" s="18"/>
    </row>
    <row r="1311" ht="12.75">
      <c r="H1311" s="18"/>
    </row>
    <row r="1312" ht="12.75">
      <c r="H1312" s="18"/>
    </row>
    <row r="1313" ht="12.75">
      <c r="H1313" s="18"/>
    </row>
    <row r="1314" ht="12.75">
      <c r="H1314" s="18"/>
    </row>
    <row r="1315" ht="12.75">
      <c r="H1315" s="18"/>
    </row>
    <row r="1316" ht="12.75">
      <c r="H1316" s="18"/>
    </row>
    <row r="1317" ht="12.75">
      <c r="H1317" s="18"/>
    </row>
    <row r="1318" ht="12.75">
      <c r="H1318" s="18"/>
    </row>
    <row r="1319" ht="12.75">
      <c r="H1319" s="18"/>
    </row>
    <row r="1320" ht="12.75">
      <c r="H1320" s="18"/>
    </row>
    <row r="1321" ht="12.75">
      <c r="H1321" s="18"/>
    </row>
    <row r="1322" ht="12.75">
      <c r="H1322" s="18"/>
    </row>
    <row r="1323" ht="12.75">
      <c r="H1323" s="18"/>
    </row>
    <row r="1324" ht="12.75">
      <c r="H1324" s="18"/>
    </row>
    <row r="1325" ht="12.75">
      <c r="H1325" s="18"/>
    </row>
    <row r="1326" ht="12.75">
      <c r="H1326" s="18"/>
    </row>
    <row r="1327" ht="12.75">
      <c r="H1327" s="18"/>
    </row>
    <row r="1328" ht="12.75">
      <c r="H1328" s="18"/>
    </row>
    <row r="1329" ht="12.75">
      <c r="H1329" s="18"/>
    </row>
    <row r="1330" ht="12.75">
      <c r="H1330" s="18"/>
    </row>
    <row r="1331" ht="12.75">
      <c r="H1331" s="18"/>
    </row>
    <row r="1332" ht="12.75">
      <c r="H1332" s="18"/>
    </row>
    <row r="1333" ht="12.75">
      <c r="H1333" s="18"/>
    </row>
    <row r="1334" ht="12.75">
      <c r="H1334" s="18"/>
    </row>
    <row r="1335" ht="12.75">
      <c r="H1335" s="18"/>
    </row>
    <row r="1336" ht="12.75">
      <c r="H1336" s="18"/>
    </row>
    <row r="1337" ht="12.75">
      <c r="H1337" s="18"/>
    </row>
    <row r="1338" ht="12.75">
      <c r="H1338" s="18"/>
    </row>
    <row r="1339" ht="12.75">
      <c r="H1339" s="18"/>
    </row>
    <row r="1340" ht="12.75">
      <c r="H1340" s="18"/>
    </row>
    <row r="1341" ht="12.75">
      <c r="H1341" s="18"/>
    </row>
    <row r="1342" ht="12.75">
      <c r="H1342" s="18"/>
    </row>
    <row r="1343" ht="12.75">
      <c r="H1343" s="18"/>
    </row>
    <row r="1344" ht="12.75">
      <c r="H1344" s="18"/>
    </row>
    <row r="1345" ht="12.75">
      <c r="H1345" s="18"/>
    </row>
    <row r="1346" ht="12.75">
      <c r="H1346" s="18"/>
    </row>
    <row r="1347" ht="12.75">
      <c r="H1347" s="18"/>
    </row>
    <row r="1348" ht="12.75">
      <c r="H1348" s="18"/>
    </row>
    <row r="1349" ht="12.75">
      <c r="H1349" s="18"/>
    </row>
    <row r="1350" ht="12.75">
      <c r="H1350" s="18"/>
    </row>
    <row r="1351" ht="12.75">
      <c r="H1351" s="18"/>
    </row>
    <row r="1352" ht="12.75">
      <c r="H1352" s="18"/>
    </row>
    <row r="1353" ht="12.75">
      <c r="H1353" s="18"/>
    </row>
    <row r="1354" ht="12.75">
      <c r="H1354" s="18"/>
    </row>
    <row r="1355" ht="12.75">
      <c r="H1355" s="18"/>
    </row>
    <row r="1356" ht="12.75">
      <c r="H1356" s="18"/>
    </row>
    <row r="1357" ht="12.75">
      <c r="H1357" s="18"/>
    </row>
    <row r="1358" ht="12.75">
      <c r="H1358" s="18"/>
    </row>
    <row r="1359" ht="12.75">
      <c r="H1359" s="18"/>
    </row>
    <row r="1360" ht="12.75">
      <c r="H1360" s="18"/>
    </row>
    <row r="1361" ht="12.75">
      <c r="H1361" s="18"/>
    </row>
    <row r="1362" ht="12.75">
      <c r="H1362" s="18"/>
    </row>
    <row r="1363" ht="12.75">
      <c r="H1363" s="18"/>
    </row>
    <row r="1364" ht="12.75">
      <c r="H1364" s="18"/>
    </row>
    <row r="1365" ht="12.75">
      <c r="H1365" s="18"/>
    </row>
    <row r="1366" ht="12.75">
      <c r="H1366" s="18"/>
    </row>
    <row r="1367" ht="12.75">
      <c r="H1367" s="18"/>
    </row>
    <row r="1368" ht="12.75">
      <c r="H1368" s="18"/>
    </row>
    <row r="1369" ht="12.75">
      <c r="H1369" s="18"/>
    </row>
    <row r="1370" ht="12.75">
      <c r="H1370" s="18"/>
    </row>
    <row r="1371" ht="12.75">
      <c r="H1371" s="18"/>
    </row>
    <row r="1372" ht="12.75">
      <c r="H1372" s="18"/>
    </row>
    <row r="1373" ht="12.75">
      <c r="H1373" s="18"/>
    </row>
    <row r="1374" ht="12.75">
      <c r="H1374" s="18"/>
    </row>
    <row r="1375" ht="12.75">
      <c r="H1375" s="18"/>
    </row>
    <row r="1376" ht="12.75">
      <c r="H1376" s="18"/>
    </row>
    <row r="1377" ht="12.75">
      <c r="H1377" s="18"/>
    </row>
    <row r="1378" ht="12.75">
      <c r="H1378" s="18"/>
    </row>
    <row r="1379" ht="12.75">
      <c r="H1379" s="18"/>
    </row>
    <row r="1380" ht="12.75">
      <c r="H1380" s="18"/>
    </row>
    <row r="1381" ht="12.75">
      <c r="H1381" s="18"/>
    </row>
    <row r="1382" ht="12.75">
      <c r="H1382" s="18"/>
    </row>
    <row r="1383" ht="12.75">
      <c r="H1383" s="18"/>
    </row>
    <row r="1384" ht="12.75">
      <c r="H1384" s="18"/>
    </row>
    <row r="1385" ht="12.75">
      <c r="H1385" s="18"/>
    </row>
    <row r="1386" ht="12.75">
      <c r="H1386" s="18"/>
    </row>
    <row r="1387" ht="12.75">
      <c r="H1387" s="18"/>
    </row>
    <row r="1388" ht="12.75">
      <c r="H1388" s="18"/>
    </row>
    <row r="1389" ht="12.75">
      <c r="H1389" s="18"/>
    </row>
    <row r="1390" ht="12.75">
      <c r="H1390" s="18"/>
    </row>
    <row r="1391" ht="12.75">
      <c r="H1391" s="18"/>
    </row>
    <row r="1392" ht="12.75">
      <c r="H1392" s="18"/>
    </row>
    <row r="1393" ht="12.75">
      <c r="H1393" s="18"/>
    </row>
    <row r="1394" ht="12.75">
      <c r="H1394" s="18"/>
    </row>
    <row r="1395" ht="12.75">
      <c r="H1395" s="18"/>
    </row>
    <row r="1396" ht="12.75">
      <c r="H1396" s="18"/>
    </row>
    <row r="1397" ht="12.75">
      <c r="H1397" s="18"/>
    </row>
    <row r="1398" ht="12.75">
      <c r="H1398" s="18"/>
    </row>
    <row r="1399" ht="12.75">
      <c r="H1399" s="18"/>
    </row>
    <row r="1400" ht="12.75">
      <c r="H1400" s="18"/>
    </row>
    <row r="1401" ht="12.75">
      <c r="H1401" s="18"/>
    </row>
    <row r="1402" ht="12.75">
      <c r="H1402" s="18"/>
    </row>
    <row r="1403" ht="12.75">
      <c r="H1403" s="18"/>
    </row>
    <row r="1404" ht="12.75">
      <c r="H1404" s="18"/>
    </row>
    <row r="1405" ht="12.75">
      <c r="H1405" s="18"/>
    </row>
    <row r="1406" ht="12.75">
      <c r="H1406" s="18"/>
    </row>
    <row r="1407" ht="12.75">
      <c r="H1407" s="18"/>
    </row>
    <row r="1408" ht="12.75">
      <c r="H1408" s="18"/>
    </row>
    <row r="1409" ht="12.75">
      <c r="H1409" s="18"/>
    </row>
    <row r="1410" ht="12.75">
      <c r="H1410" s="18"/>
    </row>
    <row r="1411" ht="12.75">
      <c r="H1411" s="18"/>
    </row>
    <row r="1412" ht="12.75">
      <c r="H1412" s="18"/>
    </row>
    <row r="1413" ht="12.75">
      <c r="H1413" s="18"/>
    </row>
    <row r="1414" ht="12.75">
      <c r="H1414" s="18"/>
    </row>
    <row r="1415" ht="12.75">
      <c r="H1415" s="18"/>
    </row>
    <row r="1416" ht="12.75">
      <c r="H1416" s="18"/>
    </row>
    <row r="1417" ht="12.75">
      <c r="H1417" s="18"/>
    </row>
    <row r="1418" ht="12.75">
      <c r="H1418" s="18"/>
    </row>
    <row r="1419" ht="12.75">
      <c r="H1419" s="18"/>
    </row>
    <row r="1420" ht="12.75">
      <c r="H1420" s="18"/>
    </row>
    <row r="1421" ht="12.75">
      <c r="H1421" s="18"/>
    </row>
    <row r="1422" ht="12.75">
      <c r="H1422" s="18"/>
    </row>
    <row r="1423" ht="12.75">
      <c r="H1423" s="18"/>
    </row>
    <row r="1424" ht="12.75">
      <c r="H1424" s="18"/>
    </row>
    <row r="1425" ht="12.75">
      <c r="H1425" s="18"/>
    </row>
    <row r="1426" ht="12.75">
      <c r="H1426" s="18"/>
    </row>
    <row r="1427" ht="12.75">
      <c r="H1427" s="18"/>
    </row>
    <row r="1428" ht="12.75">
      <c r="H1428" s="18"/>
    </row>
    <row r="1429" ht="12.75">
      <c r="H1429" s="18"/>
    </row>
    <row r="1430" ht="12.75">
      <c r="H1430" s="18"/>
    </row>
    <row r="1431" ht="12.75">
      <c r="H1431" s="18"/>
    </row>
    <row r="1432" ht="12.75">
      <c r="H1432" s="18"/>
    </row>
    <row r="1433" ht="12.75">
      <c r="H1433" s="18"/>
    </row>
    <row r="1434" ht="12.75">
      <c r="H1434" s="18"/>
    </row>
    <row r="1435" ht="12.75">
      <c r="H1435" s="18"/>
    </row>
    <row r="1436" ht="12.75">
      <c r="H1436" s="18"/>
    </row>
    <row r="1437" ht="12.75">
      <c r="H1437" s="18"/>
    </row>
    <row r="1438" ht="12.75">
      <c r="H1438" s="18"/>
    </row>
    <row r="1439" ht="12.75">
      <c r="H1439" s="18"/>
    </row>
    <row r="1440" ht="12.75">
      <c r="H1440" s="18"/>
    </row>
    <row r="1441" ht="12.75">
      <c r="H1441" s="18"/>
    </row>
    <row r="1442" ht="12.75">
      <c r="H1442" s="18"/>
    </row>
    <row r="1443" ht="12.75">
      <c r="H1443" s="18"/>
    </row>
    <row r="1444" ht="12.75">
      <c r="H1444" s="18"/>
    </row>
    <row r="1445" ht="12.75">
      <c r="H1445" s="18"/>
    </row>
    <row r="1446" ht="12.75">
      <c r="H1446" s="18"/>
    </row>
    <row r="1447" ht="12.75">
      <c r="H1447" s="18"/>
    </row>
    <row r="1448" ht="12.75">
      <c r="H1448" s="18"/>
    </row>
    <row r="1449" ht="12.75">
      <c r="H1449" s="18"/>
    </row>
    <row r="1450" ht="12.75">
      <c r="H1450" s="18"/>
    </row>
    <row r="1451" ht="12.75">
      <c r="H1451" s="18"/>
    </row>
    <row r="1452" ht="12.75">
      <c r="H1452" s="18"/>
    </row>
    <row r="1453" ht="12.75">
      <c r="H1453" s="18"/>
    </row>
    <row r="1454" ht="12.75">
      <c r="H1454" s="18"/>
    </row>
    <row r="1455" ht="12.75">
      <c r="H1455" s="18"/>
    </row>
    <row r="1456" ht="12.75">
      <c r="H1456" s="18"/>
    </row>
    <row r="1457" ht="12.75">
      <c r="H1457" s="18"/>
    </row>
    <row r="1458" ht="12.75">
      <c r="H1458" s="18"/>
    </row>
    <row r="1459" ht="12.75">
      <c r="H1459" s="18"/>
    </row>
    <row r="1460" ht="12.75">
      <c r="H1460" s="18"/>
    </row>
    <row r="1461" ht="12.75">
      <c r="H1461" s="18"/>
    </row>
    <row r="1462" ht="12.75">
      <c r="H1462" s="18"/>
    </row>
    <row r="1463" ht="12.75">
      <c r="H1463" s="18"/>
    </row>
    <row r="1464" ht="12.75">
      <c r="H1464" s="18"/>
    </row>
    <row r="1465" ht="12.75">
      <c r="H1465" s="18"/>
    </row>
    <row r="1466" ht="12.75">
      <c r="H1466" s="18"/>
    </row>
    <row r="1467" ht="12.75">
      <c r="H1467" s="18"/>
    </row>
    <row r="1468" ht="12.75">
      <c r="H1468" s="18"/>
    </row>
    <row r="1469" ht="12.75">
      <c r="H1469" s="18"/>
    </row>
    <row r="1470" ht="12.75">
      <c r="H1470" s="18"/>
    </row>
    <row r="1471" ht="12.75">
      <c r="H1471" s="18"/>
    </row>
    <row r="1472" ht="12.75">
      <c r="H1472" s="18"/>
    </row>
    <row r="1473" ht="12.75">
      <c r="H1473" s="18"/>
    </row>
    <row r="1474" ht="12.75">
      <c r="H1474" s="18"/>
    </row>
    <row r="1475" ht="12.75">
      <c r="H1475" s="18"/>
    </row>
    <row r="1476" ht="12.75">
      <c r="H1476" s="18"/>
    </row>
    <row r="1477" ht="12.75">
      <c r="H1477" s="18"/>
    </row>
    <row r="1478" ht="12.75">
      <c r="H1478" s="18"/>
    </row>
    <row r="1479" ht="12.75">
      <c r="H1479" s="18"/>
    </row>
    <row r="1480" ht="12.75">
      <c r="H1480" s="18"/>
    </row>
    <row r="1481" ht="12.75">
      <c r="H1481" s="18"/>
    </row>
    <row r="1482" ht="12.75">
      <c r="H1482" s="18"/>
    </row>
    <row r="1483" ht="12.75">
      <c r="H1483" s="18"/>
    </row>
    <row r="1484" ht="12.75">
      <c r="H1484" s="18"/>
    </row>
    <row r="1485" ht="12.75">
      <c r="H1485" s="18"/>
    </row>
    <row r="1486" ht="12.75">
      <c r="H1486" s="18"/>
    </row>
    <row r="1487" ht="12.75">
      <c r="H1487" s="18"/>
    </row>
    <row r="1488" ht="12.75">
      <c r="H1488" s="18"/>
    </row>
    <row r="1489" ht="12.75">
      <c r="H1489" s="18"/>
    </row>
    <row r="1490" ht="12.75">
      <c r="H1490" s="18"/>
    </row>
    <row r="1491" ht="12.75">
      <c r="H1491" s="18"/>
    </row>
    <row r="1492" ht="12.75">
      <c r="H1492" s="18"/>
    </row>
    <row r="1493" ht="12.75">
      <c r="H1493" s="18"/>
    </row>
    <row r="1494" ht="12.75">
      <c r="H1494" s="18"/>
    </row>
    <row r="1495" ht="12.75">
      <c r="H1495" s="18"/>
    </row>
    <row r="1496" ht="12.75">
      <c r="H1496" s="18"/>
    </row>
    <row r="1497" ht="12.75">
      <c r="H1497" s="18"/>
    </row>
    <row r="1498" ht="12.75">
      <c r="H1498" s="18"/>
    </row>
    <row r="1499" ht="12.75">
      <c r="H1499" s="18"/>
    </row>
    <row r="1500" ht="12.75">
      <c r="H1500" s="18"/>
    </row>
    <row r="1501" ht="12.75">
      <c r="H1501" s="18"/>
    </row>
    <row r="1502" ht="12.75">
      <c r="H1502" s="18"/>
    </row>
    <row r="1503" ht="12.75">
      <c r="H1503" s="18"/>
    </row>
    <row r="1504" ht="12.75">
      <c r="H1504" s="18"/>
    </row>
    <row r="1505" ht="12.75">
      <c r="H1505" s="18"/>
    </row>
    <row r="1506" ht="12.75">
      <c r="H1506" s="18"/>
    </row>
    <row r="1507" ht="12.75">
      <c r="H1507" s="18"/>
    </row>
    <row r="1508" ht="12.75">
      <c r="H1508" s="18"/>
    </row>
    <row r="1509" ht="12.75">
      <c r="H1509" s="18"/>
    </row>
    <row r="1510" ht="12.75">
      <c r="H1510" s="18"/>
    </row>
    <row r="1511" ht="12.75">
      <c r="H1511" s="18"/>
    </row>
    <row r="1512" ht="12.75">
      <c r="H1512" s="18"/>
    </row>
    <row r="1513" ht="12.75">
      <c r="H1513" s="18"/>
    </row>
    <row r="1514" ht="12.75">
      <c r="H1514" s="18"/>
    </row>
    <row r="1515" ht="12.75">
      <c r="H1515" s="18"/>
    </row>
    <row r="1516" ht="12.75">
      <c r="H1516" s="18"/>
    </row>
    <row r="1517" ht="12.75">
      <c r="H1517" s="18"/>
    </row>
    <row r="1518" ht="12.75">
      <c r="H1518" s="18"/>
    </row>
    <row r="1519" ht="12.75">
      <c r="H1519" s="18"/>
    </row>
    <row r="1520" ht="12.75">
      <c r="H1520" s="18"/>
    </row>
    <row r="1521" ht="12.75">
      <c r="H1521" s="18"/>
    </row>
    <row r="1522" ht="12.75">
      <c r="H1522" s="18"/>
    </row>
    <row r="1523" ht="12.75">
      <c r="H1523" s="18"/>
    </row>
    <row r="1524" ht="12.75">
      <c r="H1524" s="18"/>
    </row>
    <row r="1525" ht="12.75">
      <c r="H1525" s="18"/>
    </row>
    <row r="1526" ht="12.75">
      <c r="H1526" s="18"/>
    </row>
    <row r="1527" ht="12.75">
      <c r="H1527" s="18"/>
    </row>
    <row r="1528" ht="12.75">
      <c r="H1528" s="18"/>
    </row>
    <row r="1529" ht="12.75">
      <c r="H1529" s="18"/>
    </row>
    <row r="1530" ht="12.75">
      <c r="H1530" s="18"/>
    </row>
    <row r="1531" ht="12.75">
      <c r="H1531" s="18"/>
    </row>
    <row r="1532" ht="12.75">
      <c r="H1532" s="18"/>
    </row>
    <row r="1533" ht="12.75">
      <c r="H1533" s="18"/>
    </row>
    <row r="1534" ht="12.75">
      <c r="H1534" s="18"/>
    </row>
    <row r="1535" ht="12.75">
      <c r="H1535" s="18"/>
    </row>
    <row r="1536" ht="12.75">
      <c r="H1536" s="18"/>
    </row>
    <row r="1537" ht="12.75">
      <c r="H1537" s="18"/>
    </row>
    <row r="1538" ht="12.75">
      <c r="H1538" s="18"/>
    </row>
    <row r="1539" ht="12.75">
      <c r="H1539" s="18"/>
    </row>
    <row r="1540" ht="12.75">
      <c r="H1540" s="18"/>
    </row>
    <row r="1541" ht="12.75">
      <c r="H1541" s="18"/>
    </row>
    <row r="1542" ht="12.75">
      <c r="H1542" s="18"/>
    </row>
    <row r="1543" ht="12.75">
      <c r="H1543" s="18"/>
    </row>
    <row r="1544" ht="12.75">
      <c r="H1544" s="18"/>
    </row>
    <row r="1545" ht="12.75">
      <c r="H1545" s="18"/>
    </row>
    <row r="1546" ht="12.75">
      <c r="H1546" s="18"/>
    </row>
    <row r="1547" ht="12.75">
      <c r="H1547" s="18"/>
    </row>
    <row r="1548" ht="12.75">
      <c r="H1548" s="18"/>
    </row>
    <row r="1549" ht="12.75">
      <c r="H1549" s="18"/>
    </row>
    <row r="1550" ht="12.75">
      <c r="H1550" s="18"/>
    </row>
    <row r="1551" ht="12.75">
      <c r="H1551" s="18"/>
    </row>
    <row r="1552" ht="12.75">
      <c r="H1552" s="18"/>
    </row>
    <row r="1553" ht="12.75">
      <c r="H1553" s="18"/>
    </row>
    <row r="1554" ht="12.75">
      <c r="H1554" s="18"/>
    </row>
    <row r="1555" ht="12.75">
      <c r="H1555" s="18"/>
    </row>
    <row r="1556" ht="12.75">
      <c r="H1556" s="18"/>
    </row>
    <row r="1557" ht="12.75">
      <c r="H1557" s="18"/>
    </row>
    <row r="1558" ht="12.75">
      <c r="H1558" s="18"/>
    </row>
    <row r="1559" ht="12.75">
      <c r="H1559" s="18"/>
    </row>
    <row r="1560" ht="12.75">
      <c r="H1560" s="18"/>
    </row>
    <row r="1561" ht="12.75">
      <c r="H1561" s="18"/>
    </row>
    <row r="1562" ht="12.75">
      <c r="H1562" s="18"/>
    </row>
    <row r="1563" ht="12.75">
      <c r="H1563" s="18"/>
    </row>
    <row r="1564" ht="12.75">
      <c r="H1564" s="18"/>
    </row>
    <row r="1565" ht="12.75">
      <c r="H1565" s="18"/>
    </row>
    <row r="1566" ht="12.75">
      <c r="H1566" s="18"/>
    </row>
    <row r="1567" ht="12.75">
      <c r="H1567" s="18"/>
    </row>
    <row r="1568" ht="12.75">
      <c r="H1568" s="18"/>
    </row>
    <row r="1569" ht="12.75">
      <c r="H1569" s="18"/>
    </row>
    <row r="1570" ht="12.75">
      <c r="H1570" s="18"/>
    </row>
    <row r="1571" ht="12.75">
      <c r="H1571" s="18"/>
    </row>
    <row r="1572" ht="12.75">
      <c r="H1572" s="18"/>
    </row>
    <row r="1573" ht="12.75">
      <c r="H1573" s="18"/>
    </row>
    <row r="1574" ht="12.75">
      <c r="H1574" s="18"/>
    </row>
    <row r="1575" ht="12.75">
      <c r="H1575" s="18"/>
    </row>
    <row r="1576" ht="12.75">
      <c r="H1576" s="18"/>
    </row>
    <row r="1577" ht="12.75">
      <c r="H1577" s="18"/>
    </row>
    <row r="1578" ht="12.75">
      <c r="H1578" s="18"/>
    </row>
    <row r="1579" ht="12.75">
      <c r="H1579" s="18"/>
    </row>
    <row r="1580" ht="12.75">
      <c r="H1580" s="18"/>
    </row>
    <row r="1581" ht="12.75">
      <c r="H1581" s="18"/>
    </row>
    <row r="1582" ht="12.75">
      <c r="H1582" s="18"/>
    </row>
    <row r="1583" ht="12.75">
      <c r="H1583" s="18"/>
    </row>
    <row r="1584" ht="12.75">
      <c r="H1584" s="18"/>
    </row>
    <row r="1585" ht="12.75">
      <c r="H1585" s="18"/>
    </row>
    <row r="1586" ht="12.75">
      <c r="H1586" s="18"/>
    </row>
    <row r="1587" ht="12.75">
      <c r="H1587" s="18"/>
    </row>
    <row r="1588" ht="12.75">
      <c r="H1588" s="18"/>
    </row>
    <row r="1589" ht="12.75">
      <c r="H1589" s="18"/>
    </row>
    <row r="1590" ht="12.75">
      <c r="H1590" s="18"/>
    </row>
    <row r="1591" ht="12.75">
      <c r="H1591" s="18"/>
    </row>
    <row r="1592" ht="12.75">
      <c r="H1592" s="18"/>
    </row>
    <row r="1593" ht="12.75">
      <c r="H1593" s="18"/>
    </row>
    <row r="1594" ht="12.75">
      <c r="H1594" s="18"/>
    </row>
    <row r="1595" ht="12.75">
      <c r="H1595" s="18"/>
    </row>
    <row r="1596" ht="12.75">
      <c r="H1596" s="18"/>
    </row>
    <row r="1597" ht="12.75">
      <c r="H1597" s="18"/>
    </row>
    <row r="1598" ht="12.75">
      <c r="H1598" s="18"/>
    </row>
    <row r="1599" ht="12.75">
      <c r="H1599" s="18"/>
    </row>
    <row r="1600" ht="12.75">
      <c r="H1600" s="18"/>
    </row>
    <row r="1601" ht="12.75">
      <c r="H1601" s="18"/>
    </row>
    <row r="1602" ht="12.75">
      <c r="H1602" s="18"/>
    </row>
    <row r="1603" ht="12.75">
      <c r="H1603" s="18"/>
    </row>
    <row r="1604" ht="12.75">
      <c r="H1604" s="18"/>
    </row>
    <row r="1605" ht="12.75">
      <c r="H1605" s="18"/>
    </row>
    <row r="1606" ht="12.75">
      <c r="H1606" s="18"/>
    </row>
    <row r="1607" ht="12.75">
      <c r="H1607" s="18"/>
    </row>
    <row r="1608" ht="12.75">
      <c r="H1608" s="18"/>
    </row>
    <row r="1609" ht="12.75">
      <c r="H1609" s="18"/>
    </row>
    <row r="1610" ht="12.75">
      <c r="H1610" s="18"/>
    </row>
    <row r="1611" ht="12.75">
      <c r="H1611" s="18"/>
    </row>
    <row r="1612" ht="12.75">
      <c r="H1612" s="18"/>
    </row>
    <row r="1613" ht="12.75">
      <c r="H1613" s="18"/>
    </row>
    <row r="1614" ht="12.75">
      <c r="H1614" s="18"/>
    </row>
    <row r="1615" ht="12.75">
      <c r="H1615" s="18"/>
    </row>
    <row r="1616" ht="12.75">
      <c r="H1616" s="18"/>
    </row>
    <row r="1617" ht="12.75">
      <c r="H1617" s="18"/>
    </row>
    <row r="1618" ht="12.75">
      <c r="H1618" s="18"/>
    </row>
    <row r="1619" ht="12.75">
      <c r="H1619" s="18"/>
    </row>
    <row r="1620" ht="12.75">
      <c r="H1620" s="18"/>
    </row>
    <row r="1621" ht="12.75">
      <c r="H1621" s="18"/>
    </row>
    <row r="1622" ht="12.75">
      <c r="H1622" s="18"/>
    </row>
    <row r="1623" ht="12.75">
      <c r="H1623" s="18"/>
    </row>
    <row r="1624" ht="12.75">
      <c r="H1624" s="18"/>
    </row>
    <row r="1625" ht="12.75">
      <c r="H1625" s="18"/>
    </row>
    <row r="1626" ht="12.75">
      <c r="H1626" s="18"/>
    </row>
    <row r="1627" ht="12.75">
      <c r="H1627" s="18"/>
    </row>
    <row r="1628" ht="12.75">
      <c r="H1628" s="18"/>
    </row>
    <row r="1629" ht="12.75">
      <c r="H1629" s="18"/>
    </row>
    <row r="1630" ht="12.75">
      <c r="H1630" s="18"/>
    </row>
    <row r="1631" ht="12.75">
      <c r="H1631" s="18"/>
    </row>
    <row r="1632" ht="12.75">
      <c r="H1632" s="18"/>
    </row>
    <row r="1633" ht="12.75">
      <c r="H1633" s="18"/>
    </row>
    <row r="1634" ht="12.75">
      <c r="H1634" s="18"/>
    </row>
    <row r="1635" ht="12.75">
      <c r="H1635" s="18"/>
    </row>
    <row r="1636" ht="12.75">
      <c r="H1636" s="18"/>
    </row>
    <row r="1637" ht="12.75">
      <c r="H1637" s="18"/>
    </row>
    <row r="1638" ht="12.75">
      <c r="H1638" s="18"/>
    </row>
    <row r="1639" ht="12.75">
      <c r="H1639" s="18"/>
    </row>
    <row r="1640" ht="12.75">
      <c r="H1640" s="18"/>
    </row>
    <row r="1641" ht="12.75">
      <c r="H1641" s="18"/>
    </row>
    <row r="1642" ht="12.75">
      <c r="H1642" s="18"/>
    </row>
    <row r="1643" ht="12.75">
      <c r="H1643" s="18"/>
    </row>
    <row r="1644" ht="12.75">
      <c r="H1644" s="18"/>
    </row>
    <row r="1645" ht="12.75">
      <c r="H1645" s="18"/>
    </row>
    <row r="1646" ht="12.75">
      <c r="H1646" s="18"/>
    </row>
    <row r="1647" ht="12.75">
      <c r="H1647" s="18"/>
    </row>
    <row r="1648" ht="12.75">
      <c r="H1648" s="18"/>
    </row>
    <row r="1649" ht="12.75">
      <c r="H1649" s="18"/>
    </row>
    <row r="1650" ht="12.75">
      <c r="H1650" s="18"/>
    </row>
    <row r="1651" ht="12.75">
      <c r="H1651" s="18"/>
    </row>
    <row r="1652" ht="12.75">
      <c r="H1652" s="18"/>
    </row>
    <row r="1653" ht="12.75">
      <c r="H1653" s="18"/>
    </row>
    <row r="1654" ht="12.75">
      <c r="H1654" s="18"/>
    </row>
    <row r="1655" ht="12.75">
      <c r="H1655" s="18"/>
    </row>
    <row r="1656" ht="12.75">
      <c r="H1656" s="18"/>
    </row>
  </sheetData>
  <sheetProtection/>
  <mergeCells count="10">
    <mergeCell ref="F9:F10"/>
    <mergeCell ref="G9:G10"/>
    <mergeCell ref="C1:H1"/>
    <mergeCell ref="A6:J6"/>
    <mergeCell ref="A7:J7"/>
    <mergeCell ref="A9:A10"/>
    <mergeCell ref="B9:B10"/>
    <mergeCell ref="C9:C10"/>
    <mergeCell ref="D9:D10"/>
    <mergeCell ref="E9:E10"/>
  </mergeCells>
  <printOptions/>
  <pageMargins left="1.1811023622047245" right="0.3937007874015748" top="0.3937007874015748" bottom="0.3937007874015748" header="0.5118110236220472" footer="0.5118110236220472"/>
  <pageSetup fitToHeight="0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Бубновка</dc:creator>
  <cp:keywords/>
  <dc:description/>
  <cp:lastModifiedBy>RePack by SPecialiST</cp:lastModifiedBy>
  <cp:lastPrinted>2014-12-23T13:34:01Z</cp:lastPrinted>
  <dcterms:created xsi:type="dcterms:W3CDTF">2006-11-22T01:51:25Z</dcterms:created>
  <dcterms:modified xsi:type="dcterms:W3CDTF">2014-12-23T13:37:31Z</dcterms:modified>
  <cp:category/>
  <cp:version/>
  <cp:contentType/>
  <cp:contentStatus/>
</cp:coreProperties>
</file>