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'Бюджет'!$A$20:$H$21</definedName>
    <definedName name="_xlnm.Print_Titles" localSheetId="0">'Бюджет'!$12:$12</definedName>
    <definedName name="_xlnm.Print_Area" localSheetId="0">'Бюджет'!$A$1:$H$123</definedName>
  </definedNames>
  <calcPr fullCalcOnLoad="1"/>
</workbook>
</file>

<file path=xl/sharedStrings.xml><?xml version="1.0" encoding="utf-8"?>
<sst xmlns="http://schemas.openxmlformats.org/spreadsheetml/2006/main" count="529" uniqueCount="111">
  <si>
    <t>руб.</t>
  </si>
  <si>
    <t/>
  </si>
  <si>
    <t>Наименование кода</t>
  </si>
  <si>
    <t>КФСР</t>
  </si>
  <si>
    <t>КЦСР</t>
  </si>
  <si>
    <t>КВР</t>
  </si>
  <si>
    <t>КОСГУ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</si>
  <si>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</si>
  <si>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</si>
  <si>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</si>
  <si>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</si>
  <si>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Заработная плата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</si>
  <si>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</si>
  <si>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</si>
  <si>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</si>
  <si>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</si>
  <si>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</si>
  <si>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</si>
  <si>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</si>
  <si>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</si>
  <si>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</si>
  <si>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</si>
  <si>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</si>
  <si>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</si>
  <si>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</si>
  <si>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</si>
  <si>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</si>
  <si>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</si>
  <si>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</si>
  <si>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</si>
  <si>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</si>
  <si>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На исполнение воинского учета</t>
  </si>
  <si>
    <t>0013600</t>
  </si>
  <si>
    <t>Увеличение стоимости основных средств</t>
  </si>
  <si>
    <t>310</t>
  </si>
  <si>
    <t>Безвозмездные перечисления организациям, за исключением государственных и муниципальных организаций</t>
  </si>
  <si>
    <t>242</t>
  </si>
  <si>
    <t>Благоустройство</t>
  </si>
  <si>
    <t>0503</t>
  </si>
  <si>
    <t>Уличное освещение</t>
  </si>
  <si>
    <t>6000100</t>
  </si>
  <si>
    <t>Культура</t>
  </si>
  <si>
    <t>0801</t>
  </si>
  <si>
    <t>Обеспечение деятельности подведомственных учреждений</t>
  </si>
  <si>
    <t>4409900</t>
  </si>
  <si>
    <t>4429900</t>
  </si>
  <si>
    <t>Иные межбюджетные трансферты</t>
  </si>
  <si>
    <t>Межбюджетные трансферты</t>
  </si>
  <si>
    <t>5210600</t>
  </si>
  <si>
    <t>Перечисления другим бюджетам бюджетной системы Российской Федерации</t>
  </si>
  <si>
    <t>251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</si>
  <si>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</si>
  <si>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</si>
  <si>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</si>
  <si>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</si>
  <si>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Прочие расходы</t>
  </si>
  <si>
    <t>Прочие работы, услуги</t>
  </si>
  <si>
    <t>226</t>
  </si>
  <si>
    <t>212</t>
  </si>
  <si>
    <t>Прочие выплаты</t>
  </si>
  <si>
    <t>224</t>
  </si>
  <si>
    <t>Арендная плата за пользование имуществом</t>
  </si>
  <si>
    <t>290</t>
  </si>
  <si>
    <t>Содержание автомобильных дорог и сооружений на них общего пользования</t>
  </si>
  <si>
    <t>6000200</t>
  </si>
  <si>
    <t>Прочие мероприятия по благоустройству</t>
  </si>
  <si>
    <t>6000500</t>
  </si>
  <si>
    <t>Услуги по содержанию имущества</t>
  </si>
  <si>
    <t>Прочие услуги</t>
  </si>
  <si>
    <t>1101</t>
  </si>
  <si>
    <t>5129700</t>
  </si>
  <si>
    <t>Физическая культура и спорт</t>
  </si>
  <si>
    <t>Мероприятия в области здравоохранения,спорта и физической культуры, туризма</t>
  </si>
  <si>
    <t>Коммунальное хоязйство</t>
  </si>
  <si>
    <t>0502</t>
  </si>
  <si>
    <t>3510500</t>
  </si>
  <si>
    <t>Мероприятия в области коммунального хозяйства</t>
  </si>
  <si>
    <t>0113</t>
  </si>
  <si>
    <t>0920300</t>
  </si>
  <si>
    <t>Выполнение других обязательств государства</t>
  </si>
  <si>
    <t>Другие общегосударственные вопросы</t>
  </si>
  <si>
    <t xml:space="preserve">Распределение расходов Юбилейнинского МО по разделам, подразделам, целевым статьям расходов, </t>
  </si>
  <si>
    <t>0111</t>
  </si>
  <si>
    <t>0700500</t>
  </si>
  <si>
    <t>Резерные фонды</t>
  </si>
  <si>
    <t>Резерные фонды местных администраций</t>
  </si>
  <si>
    <t xml:space="preserve">Юбилейнинского сельского поселения </t>
  </si>
  <si>
    <t xml:space="preserve"> "О бюджете  </t>
  </si>
  <si>
    <t xml:space="preserve"> Юбилейнинского</t>
  </si>
  <si>
    <t>КП - расходы всего, 2014 год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</si>
  <si>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</si>
  <si>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</si>
  <si>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</si>
  <si>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</si>
  <si>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244</t>
  </si>
  <si>
    <t>Прочая закупка товаров, работ, услуг для государственных нужд</t>
  </si>
  <si>
    <t>870</t>
  </si>
  <si>
    <t>Резервные средства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</si>
  <si>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</si>
  <si>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</si>
  <si>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111</t>
  </si>
  <si>
    <t>112</t>
  </si>
  <si>
    <t>Иные оплаты персоналу, за исключением фонда оплаты труда</t>
  </si>
  <si>
    <t>852</t>
  </si>
  <si>
    <t>Уплата прочих налогов, сборов и иных платежей</t>
  </si>
  <si>
    <t>540</t>
  </si>
  <si>
    <t xml:space="preserve">сельского поселения на 2014 год и на плановый  </t>
  </si>
  <si>
    <t>период 2015 и 2016 годов"</t>
  </si>
  <si>
    <t>видам расходов,функциональной классификации расходов бюджета РФ на 2014 год</t>
  </si>
  <si>
    <t>1403</t>
  </si>
  <si>
    <t>Приложение номер 8 к Решению Думы № 35/3 от 30.12.2013г.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</si>
</sst>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49" fontId="13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justify" vertical="center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right" vertical="center" wrapText="1"/>
    </xf>
    <xf numFmtId="4" fontId="18" fillId="0" borderId="20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23"/>
  <sheetViews>
    <sheetView showGridLines="0" tabSelected="1" zoomScale="120" zoomScaleNormal="120" workbookViewId="0" topLeftCell="A1">
      <selection activeCell="E1" sqref="E1:G1"/>
    </sheetView>
  </sheetViews>
  <sheetFormatPr defaultColWidth="9.140625" defaultRowHeight="12.75" customHeight="1" outlineLevelRow="3"/>
  <cols>
    <col min="1" max="1" width="30.7109375" style="0" customWidth="1"/>
    <col min="2" max="5" width="6.7109375" style="0" customWidth="1"/>
    <col min="6" max="6" width="15.421875" style="0" customWidth="1"/>
    <col min="7" max="7" width="30.7109375" style="0" customWidth="1"/>
    <col min="8" max="8" width="12.7109375" style="0" customWidth="1"/>
    <col min="9" max="9" width="0.13671875" style="0" customWidth="1"/>
  </cols>
  <sheetData>
    <row r="1" spans="1:13" ht="12.75" customHeight="1">
      <c r="A1" s="13"/>
      <c r="B1" s="14"/>
      <c r="C1" s="15"/>
      <c r="D1" s="16"/>
      <c r="E1" s="47" t="s">
        <v>110</v>
      </c>
      <c r="F1" s="47"/>
      <c r="G1" s="47"/>
      <c r="H1" s="44"/>
      <c r="I1" s="44"/>
      <c r="J1" s="44"/>
      <c r="K1" s="44"/>
      <c r="L1" s="44"/>
      <c r="M1" s="1"/>
    </row>
    <row r="2" spans="1:13" ht="12.75" customHeight="1">
      <c r="A2" s="17"/>
      <c r="B2" s="18"/>
      <c r="C2" s="16"/>
      <c r="D2" s="16"/>
      <c r="E2" s="47" t="s">
        <v>86</v>
      </c>
      <c r="F2" s="47"/>
      <c r="G2" s="47"/>
      <c r="H2" s="44"/>
      <c r="I2" s="44"/>
      <c r="J2" s="44"/>
      <c r="K2" s="44"/>
      <c r="L2" s="44"/>
      <c r="M2" s="1"/>
    </row>
    <row r="3" spans="1:13" ht="12.75" customHeight="1">
      <c r="A3" s="18"/>
      <c r="B3" s="18"/>
      <c r="C3" s="18"/>
      <c r="D3" s="19"/>
      <c r="E3" s="47" t="s">
        <v>87</v>
      </c>
      <c r="F3" s="47"/>
      <c r="G3" s="47"/>
      <c r="H3" s="44"/>
      <c r="I3" s="44"/>
      <c r="J3" s="44"/>
      <c r="K3" s="44"/>
      <c r="L3" s="44"/>
      <c r="M3" s="3"/>
    </row>
    <row r="4" spans="1:13" ht="12.75" customHeight="1">
      <c r="A4" s="18"/>
      <c r="B4" s="18"/>
      <c r="C4" s="18"/>
      <c r="D4" s="19"/>
      <c r="E4" s="42" t="s">
        <v>88</v>
      </c>
      <c r="F4" s="42"/>
      <c r="G4" s="42"/>
      <c r="H4" s="45"/>
      <c r="I4" s="45"/>
      <c r="J4" s="45"/>
      <c r="K4" s="45"/>
      <c r="L4" s="45"/>
      <c r="M4" s="3"/>
    </row>
    <row r="5" spans="1:13" ht="12.75" customHeight="1">
      <c r="A5" s="18"/>
      <c r="B5" s="18"/>
      <c r="C5" s="18"/>
      <c r="D5" s="21"/>
      <c r="E5" s="42" t="s">
        <v>106</v>
      </c>
      <c r="F5" s="42"/>
      <c r="G5" s="42"/>
      <c r="H5" s="45"/>
      <c r="I5" s="45"/>
      <c r="J5" s="45"/>
      <c r="K5" s="45"/>
      <c r="L5" s="45"/>
      <c r="M5" s="1"/>
    </row>
    <row r="6" spans="1:13" ht="12.75" customHeight="1">
      <c r="A6" s="18"/>
      <c r="B6" s="18"/>
      <c r="C6" s="18"/>
      <c r="D6" s="21"/>
      <c r="E6" s="31" t="s">
        <v>107</v>
      </c>
      <c r="F6" s="32"/>
      <c r="G6" s="32"/>
      <c r="H6" s="20"/>
      <c r="I6" s="20"/>
      <c r="J6" s="20"/>
      <c r="K6" s="20"/>
      <c r="L6" s="20"/>
      <c r="M6" s="1"/>
    </row>
    <row r="7" spans="1:13" ht="12.75" customHeight="1">
      <c r="A7" s="18"/>
      <c r="B7" s="18"/>
      <c r="C7" s="18"/>
      <c r="D7" s="21"/>
      <c r="E7" s="31"/>
      <c r="F7" s="32"/>
      <c r="G7" s="32"/>
      <c r="H7" s="20"/>
      <c r="I7" s="20"/>
      <c r="J7" s="20"/>
      <c r="K7" s="20"/>
      <c r="L7" s="20"/>
      <c r="M7" s="1"/>
    </row>
    <row r="8" spans="1:10" ht="12.75">
      <c r="A8" s="22" t="s">
        <v>81</v>
      </c>
      <c r="B8" s="22"/>
      <c r="C8" s="22"/>
      <c r="D8" s="22"/>
      <c r="E8" s="22"/>
      <c r="F8" s="22"/>
      <c r="G8" s="22"/>
      <c r="H8" s="22"/>
      <c r="J8" s="1"/>
    </row>
    <row r="9" spans="1:10" ht="15.75">
      <c r="A9" s="46" t="s">
        <v>108</v>
      </c>
      <c r="B9" s="46"/>
      <c r="C9" s="46"/>
      <c r="D9" s="46"/>
      <c r="E9" s="46"/>
      <c r="F9" s="46"/>
      <c r="G9" s="46"/>
      <c r="H9" s="23"/>
      <c r="J9" s="1"/>
    </row>
    <row r="10" spans="1:10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6" ht="2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89</v>
      </c>
    </row>
    <row r="12" spans="1:6" ht="12.75" hidden="1">
      <c r="A12" s="1"/>
      <c r="B12" s="1"/>
      <c r="C12" s="1"/>
      <c r="D12" s="1"/>
      <c r="E12" s="1"/>
      <c r="F12" s="1"/>
    </row>
    <row r="13" spans="1:6" ht="51">
      <c r="A13" s="5" t="s">
        <v>7</v>
      </c>
      <c r="B13" s="8" t="s">
        <v>8</v>
      </c>
      <c r="C13" s="8" t="s">
        <v>1</v>
      </c>
      <c r="D13" s="8" t="s">
        <v>1</v>
      </c>
      <c r="E13" s="8" t="s">
        <v>1</v>
      </c>
      <c r="F13" s="11">
        <f>F16+F17</f>
        <v>463096.45</v>
      </c>
    </row>
    <row r="14" spans="1:6" ht="12.75" outlineLevel="1">
      <c r="A14" s="5" t="s">
        <v>9</v>
      </c>
      <c r="B14" s="8" t="s">
        <v>8</v>
      </c>
      <c r="C14" s="8" t="s">
        <v>10</v>
      </c>
      <c r="D14" s="8" t="s">
        <v>1</v>
      </c>
      <c r="E14" s="8" t="s">
        <v>1</v>
      </c>
      <c r="F14" s="11">
        <f>F13</f>
        <v>463096.45</v>
      </c>
    </row>
    <row r="15" spans="1:6" ht="12.75" outlineLevel="2">
      <c r="A15" s="5" t="s">
        <v>91</v>
      </c>
      <c r="B15" s="8" t="s">
        <v>8</v>
      </c>
      <c r="C15" s="8" t="s">
        <v>10</v>
      </c>
      <c r="D15" s="8" t="s">
        <v>90</v>
      </c>
      <c r="E15" s="8" t="s">
        <v>1</v>
      </c>
      <c r="F15" s="11">
        <f>F14</f>
        <v>463096.45</v>
      </c>
    </row>
    <row r="16" spans="1:6" ht="12.75" outlineLevel="3">
      <c r="A16" s="4" t="s">
        <v>11</v>
      </c>
      <c r="B16" s="7" t="s">
        <v>8</v>
      </c>
      <c r="C16" s="7" t="s">
        <v>10</v>
      </c>
      <c r="D16" s="7" t="s">
        <v>90</v>
      </c>
      <c r="E16" s="7" t="s">
        <v>12</v>
      </c>
      <c r="F16" s="38">
        <v>355680.84</v>
      </c>
    </row>
    <row r="17" spans="1:6" ht="12.75" outlineLevel="3">
      <c r="A17" s="4" t="s">
        <v>13</v>
      </c>
      <c r="B17" s="7" t="s">
        <v>8</v>
      </c>
      <c r="C17" s="7" t="s">
        <v>10</v>
      </c>
      <c r="D17" s="7" t="s">
        <v>90</v>
      </c>
      <c r="E17" s="7" t="s">
        <v>14</v>
      </c>
      <c r="F17" s="39">
        <v>107415.61</v>
      </c>
    </row>
    <row r="18" spans="1:6" ht="76.5">
      <c r="A18" s="5" t="s">
        <v>15</v>
      </c>
      <c r="B18" s="8" t="s">
        <v>16</v>
      </c>
      <c r="C18" s="8" t="s">
        <v>1</v>
      </c>
      <c r="D18" s="8" t="s">
        <v>1</v>
      </c>
      <c r="E18" s="8" t="s">
        <v>1</v>
      </c>
      <c r="F18" s="11">
        <f>F21+F24+F27+F28+F36+F22+F26+F29+F30+F31+F32+F34+F33</f>
        <v>2109112.16</v>
      </c>
    </row>
    <row r="19" spans="1:6" ht="12.75" outlineLevel="1">
      <c r="A19" s="5" t="s">
        <v>17</v>
      </c>
      <c r="B19" s="8" t="s">
        <v>16</v>
      </c>
      <c r="C19" s="8" t="s">
        <v>18</v>
      </c>
      <c r="D19" s="8" t="s">
        <v>1</v>
      </c>
      <c r="E19" s="8" t="s">
        <v>1</v>
      </c>
      <c r="F19" s="11">
        <f>FIO+F23+F25</f>
        <v>2109112.16</v>
      </c>
    </row>
    <row r="20" spans="1:6" ht="12.75" outlineLevel="2">
      <c r="A20" s="5" t="s">
        <v>91</v>
      </c>
      <c r="B20" s="8" t="s">
        <v>16</v>
      </c>
      <c r="C20" s="8" t="s">
        <v>18</v>
      </c>
      <c r="D20" s="8" t="s">
        <v>90</v>
      </c>
      <c r="E20" s="8" t="s">
        <v>1</v>
      </c>
      <c r="F20" s="11">
        <f>F21+F22</f>
        <v>1478295.44</v>
      </c>
    </row>
    <row r="21" spans="1:6" ht="12.75" outlineLevel="3">
      <c r="A21" s="4" t="s">
        <v>11</v>
      </c>
      <c r="B21" s="7" t="s">
        <v>16</v>
      </c>
      <c r="C21" s="7" t="s">
        <v>18</v>
      </c>
      <c r="D21" s="7" t="s">
        <v>90</v>
      </c>
      <c r="E21" s="7" t="s">
        <v>12</v>
      </c>
      <c r="F21" s="39">
        <v>1135403.56</v>
      </c>
    </row>
    <row r="22" spans="1:6" ht="12.75" outlineLevel="3">
      <c r="A22" s="4" t="s">
        <v>13</v>
      </c>
      <c r="B22" s="7" t="s">
        <v>16</v>
      </c>
      <c r="C22" s="7" t="s">
        <v>18</v>
      </c>
      <c r="D22" s="7" t="s">
        <v>90</v>
      </c>
      <c r="E22" s="7" t="s">
        <v>14</v>
      </c>
      <c r="F22" s="39">
        <v>342891.88</v>
      </c>
    </row>
    <row r="23" spans="1:6" ht="25.5" outlineLevel="2">
      <c r="A23" s="5" t="s">
        <v>93</v>
      </c>
      <c r="B23" s="8" t="s">
        <v>16</v>
      </c>
      <c r="C23" s="8" t="s">
        <v>18</v>
      </c>
      <c r="D23" s="8" t="s">
        <v>92</v>
      </c>
      <c r="E23" s="8" t="s">
        <v>1</v>
      </c>
      <c r="F23" s="11">
        <f>F24</f>
        <v>40750</v>
      </c>
    </row>
    <row r="24" spans="1:6" ht="12.75" outlineLevel="3">
      <c r="A24" s="4" t="s">
        <v>59</v>
      </c>
      <c r="B24" s="7" t="s">
        <v>16</v>
      </c>
      <c r="C24" s="7" t="s">
        <v>18</v>
      </c>
      <c r="D24" s="7" t="s">
        <v>92</v>
      </c>
      <c r="E24" s="7" t="s">
        <v>58</v>
      </c>
      <c r="F24" s="10">
        <v>40750</v>
      </c>
    </row>
    <row r="25" spans="1:6" ht="25.5" outlineLevel="2">
      <c r="A25" s="5" t="s">
        <v>95</v>
      </c>
      <c r="B25" s="8" t="s">
        <v>16</v>
      </c>
      <c r="C25" s="8" t="s">
        <v>18</v>
      </c>
      <c r="D25" s="8" t="s">
        <v>94</v>
      </c>
      <c r="E25" s="8" t="s">
        <v>1</v>
      </c>
      <c r="F25" s="11">
        <f>F26+F27+F28+F29+F30+F31+F32+F36+F34+F33</f>
        <v>590066.72</v>
      </c>
    </row>
    <row r="26" spans="1:6" ht="12.75" outlineLevel="3">
      <c r="A26" s="4" t="s">
        <v>19</v>
      </c>
      <c r="B26" s="7" t="s">
        <v>16</v>
      </c>
      <c r="C26" s="7" t="s">
        <v>18</v>
      </c>
      <c r="D26" s="7" t="s">
        <v>94</v>
      </c>
      <c r="E26" s="7" t="s">
        <v>20</v>
      </c>
      <c r="F26" s="10">
        <v>74820</v>
      </c>
    </row>
    <row r="27" spans="1:6" ht="12.75" outlineLevel="3">
      <c r="A27" s="4" t="s">
        <v>21</v>
      </c>
      <c r="B27" s="7" t="s">
        <v>16</v>
      </c>
      <c r="C27" s="7" t="s">
        <v>18</v>
      </c>
      <c r="D27" s="7" t="s">
        <v>94</v>
      </c>
      <c r="E27" s="7" t="s">
        <v>22</v>
      </c>
      <c r="F27" s="10">
        <v>57320</v>
      </c>
    </row>
    <row r="28" spans="1:6" ht="12.75" outlineLevel="3">
      <c r="A28" s="4" t="s">
        <v>23</v>
      </c>
      <c r="B28" s="7" t="s">
        <v>16</v>
      </c>
      <c r="C28" s="7" t="s">
        <v>18</v>
      </c>
      <c r="D28" s="7" t="s">
        <v>94</v>
      </c>
      <c r="E28" s="7" t="s">
        <v>24</v>
      </c>
      <c r="F28" s="10">
        <v>127513</v>
      </c>
    </row>
    <row r="29" spans="1:6" ht="12.75" outlineLevel="3">
      <c r="A29" s="4" t="s">
        <v>61</v>
      </c>
      <c r="B29" s="7" t="s">
        <v>16</v>
      </c>
      <c r="C29" s="7" t="s">
        <v>18</v>
      </c>
      <c r="D29" s="7" t="s">
        <v>94</v>
      </c>
      <c r="E29" s="7" t="s">
        <v>60</v>
      </c>
      <c r="F29" s="10">
        <v>64400</v>
      </c>
    </row>
    <row r="30" spans="1:6" ht="12.75" outlineLevel="3">
      <c r="A30" s="4" t="s">
        <v>25</v>
      </c>
      <c r="B30" s="7" t="s">
        <v>16</v>
      </c>
      <c r="C30" s="7" t="s">
        <v>18</v>
      </c>
      <c r="D30" s="7" t="s">
        <v>94</v>
      </c>
      <c r="E30" s="7" t="s">
        <v>26</v>
      </c>
      <c r="F30" s="10">
        <v>25254.48</v>
      </c>
    </row>
    <row r="31" spans="1:6" ht="12.75" outlineLevel="3">
      <c r="A31" s="4" t="s">
        <v>56</v>
      </c>
      <c r="B31" s="7" t="s">
        <v>16</v>
      </c>
      <c r="C31" s="7" t="s">
        <v>18</v>
      </c>
      <c r="D31" s="7" t="s">
        <v>94</v>
      </c>
      <c r="E31" s="7" t="s">
        <v>57</v>
      </c>
      <c r="F31" s="10">
        <v>150519.24</v>
      </c>
    </row>
    <row r="32" spans="1:6" ht="12.75" outlineLevel="3">
      <c r="A32" s="4" t="s">
        <v>55</v>
      </c>
      <c r="B32" s="7" t="s">
        <v>16</v>
      </c>
      <c r="C32" s="7" t="s">
        <v>18</v>
      </c>
      <c r="D32" s="7" t="s">
        <v>94</v>
      </c>
      <c r="E32" s="7" t="s">
        <v>62</v>
      </c>
      <c r="F32" s="39">
        <v>6000</v>
      </c>
    </row>
    <row r="33" spans="1:6" ht="12.75" outlineLevel="3">
      <c r="A33" s="4" t="s">
        <v>33</v>
      </c>
      <c r="B33" s="7" t="s">
        <v>16</v>
      </c>
      <c r="C33" s="7" t="s">
        <v>18</v>
      </c>
      <c r="D33" s="7" t="s">
        <v>94</v>
      </c>
      <c r="E33" s="7" t="s">
        <v>34</v>
      </c>
      <c r="F33" s="10">
        <v>14000</v>
      </c>
    </row>
    <row r="34" spans="1:6" ht="12.75" outlineLevel="3">
      <c r="A34" s="4" t="s">
        <v>27</v>
      </c>
      <c r="B34" s="7" t="s">
        <v>16</v>
      </c>
      <c r="C34" s="7" t="s">
        <v>18</v>
      </c>
      <c r="D34" s="7" t="s">
        <v>94</v>
      </c>
      <c r="E34" s="7" t="s">
        <v>28</v>
      </c>
      <c r="F34" s="10">
        <v>69240</v>
      </c>
    </row>
    <row r="35" spans="1:6" ht="25.5" outlineLevel="2">
      <c r="A35" s="5" t="s">
        <v>104</v>
      </c>
      <c r="B35" s="8" t="s">
        <v>16</v>
      </c>
      <c r="C35" s="8" t="s">
        <v>18</v>
      </c>
      <c r="D35" s="8" t="s">
        <v>103</v>
      </c>
      <c r="E35" s="8" t="s">
        <v>1</v>
      </c>
      <c r="F35" s="11">
        <f>F36</f>
        <v>1000</v>
      </c>
    </row>
    <row r="36" spans="1:6" ht="12.75" outlineLevel="3">
      <c r="A36" s="4" t="s">
        <v>55</v>
      </c>
      <c r="B36" s="7" t="s">
        <v>16</v>
      </c>
      <c r="C36" s="7" t="s">
        <v>18</v>
      </c>
      <c r="D36" s="7" t="s">
        <v>103</v>
      </c>
      <c r="E36" s="7" t="s">
        <v>62</v>
      </c>
      <c r="F36" s="10">
        <v>1000</v>
      </c>
    </row>
    <row r="37" spans="1:6" ht="12.75">
      <c r="A37" s="5" t="s">
        <v>84</v>
      </c>
      <c r="B37" s="8" t="s">
        <v>82</v>
      </c>
      <c r="C37" s="8" t="s">
        <v>1</v>
      </c>
      <c r="D37" s="8" t="s">
        <v>1</v>
      </c>
      <c r="E37" s="8" t="s">
        <v>1</v>
      </c>
      <c r="F37" s="11">
        <f>F38</f>
        <v>30000</v>
      </c>
    </row>
    <row r="38" spans="1:6" ht="25.5" outlineLevel="1">
      <c r="A38" s="5" t="s">
        <v>85</v>
      </c>
      <c r="B38" s="8" t="s">
        <v>82</v>
      </c>
      <c r="C38" s="8" t="s">
        <v>83</v>
      </c>
      <c r="D38" s="8" t="s">
        <v>1</v>
      </c>
      <c r="E38" s="8" t="s">
        <v>1</v>
      </c>
      <c r="F38" s="11">
        <f>F40</f>
        <v>30000</v>
      </c>
    </row>
    <row r="39" spans="1:6" ht="12.75" outlineLevel="2">
      <c r="A39" s="5" t="s">
        <v>97</v>
      </c>
      <c r="B39" s="8" t="s">
        <v>82</v>
      </c>
      <c r="C39" s="8" t="s">
        <v>83</v>
      </c>
      <c r="D39" s="8" t="s">
        <v>96</v>
      </c>
      <c r="E39" s="8" t="s">
        <v>1</v>
      </c>
      <c r="F39" s="11">
        <f>F38</f>
        <v>30000</v>
      </c>
    </row>
    <row r="40" spans="1:6" ht="12.75" outlineLevel="3">
      <c r="A40" s="4" t="s">
        <v>55</v>
      </c>
      <c r="B40" s="7" t="s">
        <v>82</v>
      </c>
      <c r="C40" s="7" t="s">
        <v>83</v>
      </c>
      <c r="D40" s="7" t="s">
        <v>96</v>
      </c>
      <c r="E40" s="7" t="s">
        <v>62</v>
      </c>
      <c r="F40" s="10">
        <v>30000</v>
      </c>
    </row>
    <row r="41" spans="1:6" ht="12.75">
      <c r="A41" s="5" t="s">
        <v>80</v>
      </c>
      <c r="B41" s="8" t="s">
        <v>77</v>
      </c>
      <c r="C41" s="8" t="s">
        <v>1</v>
      </c>
      <c r="D41" s="8" t="s">
        <v>1</v>
      </c>
      <c r="E41" s="8" t="s">
        <v>1</v>
      </c>
      <c r="F41" s="11">
        <f>F42</f>
        <v>10000</v>
      </c>
    </row>
    <row r="42" spans="1:6" ht="25.5" outlineLevel="1">
      <c r="A42" s="5" t="s">
        <v>79</v>
      </c>
      <c r="B42" s="8" t="s">
        <v>77</v>
      </c>
      <c r="C42" s="8" t="s">
        <v>78</v>
      </c>
      <c r="D42" s="8" t="s">
        <v>1</v>
      </c>
      <c r="E42" s="8" t="s">
        <v>1</v>
      </c>
      <c r="F42" s="11">
        <f>F44</f>
        <v>10000</v>
      </c>
    </row>
    <row r="43" spans="1:6" ht="25.5" outlineLevel="2">
      <c r="A43" s="5" t="s">
        <v>95</v>
      </c>
      <c r="B43" s="8" t="s">
        <v>77</v>
      </c>
      <c r="C43" s="8" t="s">
        <v>78</v>
      </c>
      <c r="D43" s="8" t="s">
        <v>94</v>
      </c>
      <c r="E43" s="8" t="s">
        <v>1</v>
      </c>
      <c r="F43" s="11">
        <f>F42</f>
        <v>10000</v>
      </c>
    </row>
    <row r="44" spans="1:6" ht="12.75" outlineLevel="3">
      <c r="A44" s="4" t="s">
        <v>55</v>
      </c>
      <c r="B44" s="7" t="s">
        <v>77</v>
      </c>
      <c r="C44" s="7" t="s">
        <v>78</v>
      </c>
      <c r="D44" s="7" t="s">
        <v>94</v>
      </c>
      <c r="E44" s="7" t="s">
        <v>62</v>
      </c>
      <c r="F44" s="10">
        <v>10000</v>
      </c>
    </row>
    <row r="45" spans="1:6" ht="25.5">
      <c r="A45" s="5" t="s">
        <v>29</v>
      </c>
      <c r="B45" s="8" t="s">
        <v>30</v>
      </c>
      <c r="C45" s="8" t="s">
        <v>1</v>
      </c>
      <c r="D45" s="8" t="s">
        <v>1</v>
      </c>
      <c r="E45" s="8" t="s">
        <v>1</v>
      </c>
      <c r="F45" s="11">
        <f>F48+F49+F51+F52+F53+F54+F55</f>
        <v>74600</v>
      </c>
    </row>
    <row r="46" spans="1:6" ht="12.75" outlineLevel="1">
      <c r="A46" s="5" t="s">
        <v>31</v>
      </c>
      <c r="B46" s="8" t="s">
        <v>30</v>
      </c>
      <c r="C46" s="8" t="s">
        <v>32</v>
      </c>
      <c r="D46" s="8" t="s">
        <v>1</v>
      </c>
      <c r="E46" s="8" t="s">
        <v>1</v>
      </c>
      <c r="F46" s="11">
        <f>F45</f>
        <v>74600</v>
      </c>
    </row>
    <row r="47" spans="1:6" ht="12.75" outlineLevel="2">
      <c r="A47" s="5" t="s">
        <v>91</v>
      </c>
      <c r="B47" s="8" t="s">
        <v>30</v>
      </c>
      <c r="C47" s="8" t="s">
        <v>32</v>
      </c>
      <c r="D47" s="8" t="s">
        <v>90</v>
      </c>
      <c r="E47" s="8" t="s">
        <v>1</v>
      </c>
      <c r="F47" s="11">
        <f>F48+F49</f>
        <v>68000</v>
      </c>
    </row>
    <row r="48" spans="1:6" ht="12.75" outlineLevel="3">
      <c r="A48" s="4" t="s">
        <v>11</v>
      </c>
      <c r="B48" s="7" t="s">
        <v>30</v>
      </c>
      <c r="C48" s="7" t="s">
        <v>32</v>
      </c>
      <c r="D48" s="7" t="s">
        <v>90</v>
      </c>
      <c r="E48" s="7" t="s">
        <v>12</v>
      </c>
      <c r="F48" s="10">
        <v>52000</v>
      </c>
    </row>
    <row r="49" spans="1:6" ht="12.75" outlineLevel="3">
      <c r="A49" s="4" t="s">
        <v>13</v>
      </c>
      <c r="B49" s="7" t="s">
        <v>30</v>
      </c>
      <c r="C49" s="7" t="s">
        <v>32</v>
      </c>
      <c r="D49" s="7" t="s">
        <v>90</v>
      </c>
      <c r="E49" s="7" t="s">
        <v>14</v>
      </c>
      <c r="F49" s="10">
        <v>16000</v>
      </c>
    </row>
    <row r="50" spans="1:6" ht="25.5" outlineLevel="2">
      <c r="A50" s="5" t="s">
        <v>95</v>
      </c>
      <c r="B50" s="8" t="s">
        <v>30</v>
      </c>
      <c r="C50" s="8" t="s">
        <v>32</v>
      </c>
      <c r="D50" s="8" t="s">
        <v>94</v>
      </c>
      <c r="E50" s="8" t="s">
        <v>1</v>
      </c>
      <c r="F50" s="11">
        <f>F55+F51+F52+F53+F54</f>
        <v>6600</v>
      </c>
    </row>
    <row r="51" spans="1:6" ht="22.5" customHeight="1" outlineLevel="3">
      <c r="A51" s="4" t="s">
        <v>19</v>
      </c>
      <c r="B51" s="7" t="s">
        <v>30</v>
      </c>
      <c r="C51" s="7" t="s">
        <v>32</v>
      </c>
      <c r="D51" s="7" t="s">
        <v>94</v>
      </c>
      <c r="E51" s="7" t="s">
        <v>20</v>
      </c>
      <c r="F51" s="10">
        <v>0</v>
      </c>
    </row>
    <row r="52" spans="1:6" ht="22.5" customHeight="1" outlineLevel="3">
      <c r="A52" s="4" t="s">
        <v>21</v>
      </c>
      <c r="B52" s="7" t="s">
        <v>30</v>
      </c>
      <c r="C52" s="7" t="s">
        <v>32</v>
      </c>
      <c r="D52" s="7" t="s">
        <v>94</v>
      </c>
      <c r="E52" s="7" t="s">
        <v>22</v>
      </c>
      <c r="F52" s="10">
        <v>0</v>
      </c>
    </row>
    <row r="53" spans="1:6" ht="22.5" customHeight="1" outlineLevel="3">
      <c r="A53" s="4" t="s">
        <v>25</v>
      </c>
      <c r="B53" s="7" t="s">
        <v>30</v>
      </c>
      <c r="C53" s="7" t="s">
        <v>32</v>
      </c>
      <c r="D53" s="7" t="s">
        <v>94</v>
      </c>
      <c r="E53" s="7" t="s">
        <v>26</v>
      </c>
      <c r="F53" s="10">
        <v>1300</v>
      </c>
    </row>
    <row r="54" spans="1:6" ht="12.75" outlineLevel="3">
      <c r="A54" s="4" t="s">
        <v>33</v>
      </c>
      <c r="B54" s="7" t="s">
        <v>30</v>
      </c>
      <c r="C54" s="7" t="s">
        <v>32</v>
      </c>
      <c r="D54" s="7" t="s">
        <v>94</v>
      </c>
      <c r="E54" s="7" t="s">
        <v>34</v>
      </c>
      <c r="F54" s="10">
        <v>0</v>
      </c>
    </row>
    <row r="55" spans="1:6" ht="12.75" outlineLevel="3">
      <c r="A55" s="4" t="s">
        <v>27</v>
      </c>
      <c r="B55" s="7" t="s">
        <v>30</v>
      </c>
      <c r="C55" s="7" t="s">
        <v>32</v>
      </c>
      <c r="D55" s="7" t="s">
        <v>94</v>
      </c>
      <c r="E55" s="7" t="s">
        <v>28</v>
      </c>
      <c r="F55" s="10">
        <v>5300</v>
      </c>
    </row>
    <row r="56" spans="1:6" ht="51" outlineLevel="3">
      <c r="A56" s="5" t="s">
        <v>51</v>
      </c>
      <c r="B56" s="8" t="s">
        <v>52</v>
      </c>
      <c r="C56" s="8" t="s">
        <v>1</v>
      </c>
      <c r="D56" s="8" t="s">
        <v>1</v>
      </c>
      <c r="E56" s="8" t="s">
        <v>1</v>
      </c>
      <c r="F56" s="11">
        <f>F59</f>
        <v>43800</v>
      </c>
    </row>
    <row r="57" spans="1:6" ht="51" outlineLevel="3">
      <c r="A57" s="5" t="s">
        <v>53</v>
      </c>
      <c r="B57" s="8" t="s">
        <v>52</v>
      </c>
      <c r="C57" s="8" t="s">
        <v>54</v>
      </c>
      <c r="D57" s="8" t="s">
        <v>1</v>
      </c>
      <c r="E57" s="8" t="s">
        <v>1</v>
      </c>
      <c r="F57" s="11">
        <f>F56</f>
        <v>43800</v>
      </c>
    </row>
    <row r="58" spans="1:6" ht="25.5" outlineLevel="3">
      <c r="A58" s="5" t="s">
        <v>95</v>
      </c>
      <c r="B58" s="8" t="s">
        <v>52</v>
      </c>
      <c r="C58" s="8" t="s">
        <v>54</v>
      </c>
      <c r="D58" s="8" t="s">
        <v>94</v>
      </c>
      <c r="E58" s="8" t="s">
        <v>1</v>
      </c>
      <c r="F58" s="11">
        <f>F57</f>
        <v>43800</v>
      </c>
    </row>
    <row r="59" spans="1:6" ht="12.75" outlineLevel="3">
      <c r="A59" s="4" t="s">
        <v>56</v>
      </c>
      <c r="B59" s="7" t="s">
        <v>52</v>
      </c>
      <c r="C59" s="7" t="s">
        <v>54</v>
      </c>
      <c r="D59" s="7" t="s">
        <v>94</v>
      </c>
      <c r="E59" s="7" t="s">
        <v>57</v>
      </c>
      <c r="F59" s="10">
        <v>43800</v>
      </c>
    </row>
    <row r="60" spans="1:6" ht="12.75">
      <c r="A60" s="5" t="s">
        <v>73</v>
      </c>
      <c r="B60" s="8" t="s">
        <v>74</v>
      </c>
      <c r="C60" s="8" t="s">
        <v>1</v>
      </c>
      <c r="D60" s="8" t="s">
        <v>1</v>
      </c>
      <c r="E60" s="8" t="s">
        <v>1</v>
      </c>
      <c r="F60" s="28">
        <f>F61</f>
        <v>165000</v>
      </c>
    </row>
    <row r="61" spans="1:6" ht="25.5" outlineLevel="1">
      <c r="A61" s="27" t="s">
        <v>76</v>
      </c>
      <c r="B61" s="8" t="s">
        <v>74</v>
      </c>
      <c r="C61" s="8" t="s">
        <v>75</v>
      </c>
      <c r="D61" s="8" t="s">
        <v>1</v>
      </c>
      <c r="E61" s="8" t="s">
        <v>1</v>
      </c>
      <c r="F61" s="11">
        <f>F62</f>
        <v>165000</v>
      </c>
    </row>
    <row r="62" spans="1:6" ht="51" outlineLevel="2">
      <c r="A62" s="5" t="s">
        <v>99</v>
      </c>
      <c r="B62" s="8" t="s">
        <v>74</v>
      </c>
      <c r="C62" s="8" t="s">
        <v>75</v>
      </c>
      <c r="D62" s="8" t="s">
        <v>98</v>
      </c>
      <c r="E62" s="8" t="s">
        <v>1</v>
      </c>
      <c r="F62" s="11">
        <f>F63+F64</f>
        <v>165000</v>
      </c>
    </row>
    <row r="63" spans="1:6" ht="38.25" outlineLevel="3">
      <c r="A63" s="4" t="s">
        <v>35</v>
      </c>
      <c r="B63" s="7" t="s">
        <v>74</v>
      </c>
      <c r="C63" s="7" t="s">
        <v>75</v>
      </c>
      <c r="D63" s="7" t="s">
        <v>98</v>
      </c>
      <c r="E63" s="7" t="s">
        <v>36</v>
      </c>
      <c r="F63" s="10">
        <v>20000</v>
      </c>
    </row>
    <row r="64" spans="1:6" ht="12.75" outlineLevel="3">
      <c r="A64" s="4" t="s">
        <v>56</v>
      </c>
      <c r="B64" s="33" t="s">
        <v>74</v>
      </c>
      <c r="C64" s="33" t="s">
        <v>75</v>
      </c>
      <c r="D64" s="33" t="s">
        <v>98</v>
      </c>
      <c r="E64" s="33" t="s">
        <v>57</v>
      </c>
      <c r="F64" s="34">
        <v>145000</v>
      </c>
    </row>
    <row r="65" spans="1:6" ht="12.75">
      <c r="A65" s="5" t="s">
        <v>37</v>
      </c>
      <c r="B65" s="8" t="s">
        <v>38</v>
      </c>
      <c r="C65" s="8" t="s">
        <v>1</v>
      </c>
      <c r="D65" s="8" t="s">
        <v>1</v>
      </c>
      <c r="E65" s="8" t="s">
        <v>1</v>
      </c>
      <c r="F65" s="28">
        <f>F68+F71+F74</f>
        <v>440105.61</v>
      </c>
    </row>
    <row r="66" spans="1:6" ht="12.75" outlineLevel="1">
      <c r="A66" s="27" t="s">
        <v>39</v>
      </c>
      <c r="B66" s="8" t="s">
        <v>38</v>
      </c>
      <c r="C66" s="8" t="s">
        <v>40</v>
      </c>
      <c r="D66" s="8" t="s">
        <v>1</v>
      </c>
      <c r="E66" s="8" t="s">
        <v>1</v>
      </c>
      <c r="F66" s="11">
        <v>74005.61</v>
      </c>
    </row>
    <row r="67" spans="1:6" ht="51" outlineLevel="2">
      <c r="A67" s="5" t="s">
        <v>99</v>
      </c>
      <c r="B67" s="8" t="s">
        <v>38</v>
      </c>
      <c r="C67" s="8" t="s">
        <v>40</v>
      </c>
      <c r="D67" s="8" t="s">
        <v>98</v>
      </c>
      <c r="E67" s="8" t="s">
        <v>1</v>
      </c>
      <c r="F67" s="11">
        <f>F66</f>
        <v>74005.61</v>
      </c>
    </row>
    <row r="68" spans="1:6" ht="38.25" outlineLevel="3">
      <c r="A68" s="4" t="s">
        <v>35</v>
      </c>
      <c r="B68" s="7" t="s">
        <v>38</v>
      </c>
      <c r="C68" s="7" t="s">
        <v>40</v>
      </c>
      <c r="D68" s="7" t="s">
        <v>98</v>
      </c>
      <c r="E68" s="7" t="s">
        <v>36</v>
      </c>
      <c r="F68" s="11">
        <f>F67</f>
        <v>74005.61</v>
      </c>
    </row>
    <row r="69" spans="1:6" ht="25.5" outlineLevel="1">
      <c r="A69" s="27" t="s">
        <v>63</v>
      </c>
      <c r="B69" s="8" t="s">
        <v>38</v>
      </c>
      <c r="C69" s="8" t="s">
        <v>64</v>
      </c>
      <c r="D69" s="8" t="s">
        <v>1</v>
      </c>
      <c r="E69" s="8" t="s">
        <v>1</v>
      </c>
      <c r="F69" s="11">
        <f>F71</f>
        <v>351700</v>
      </c>
    </row>
    <row r="70" spans="1:6" ht="51" outlineLevel="2">
      <c r="A70" s="5" t="s">
        <v>99</v>
      </c>
      <c r="B70" s="8" t="s">
        <v>38</v>
      </c>
      <c r="C70" s="8" t="s">
        <v>64</v>
      </c>
      <c r="D70" s="8" t="s">
        <v>98</v>
      </c>
      <c r="E70" s="8" t="s">
        <v>1</v>
      </c>
      <c r="F70" s="11">
        <f>F69</f>
        <v>351700</v>
      </c>
    </row>
    <row r="71" spans="1:6" ht="38.25" outlineLevel="3">
      <c r="A71" s="4" t="s">
        <v>35</v>
      </c>
      <c r="B71" s="7" t="s">
        <v>38</v>
      </c>
      <c r="C71" s="7" t="s">
        <v>64</v>
      </c>
      <c r="D71" s="7" t="s">
        <v>98</v>
      </c>
      <c r="E71" s="7" t="s">
        <v>36</v>
      </c>
      <c r="F71" s="10">
        <v>351700</v>
      </c>
    </row>
    <row r="72" spans="1:6" ht="12.75" outlineLevel="1">
      <c r="A72" s="27" t="s">
        <v>65</v>
      </c>
      <c r="B72" s="8" t="s">
        <v>38</v>
      </c>
      <c r="C72" s="8" t="s">
        <v>66</v>
      </c>
      <c r="D72" s="8"/>
      <c r="E72" s="8" t="s">
        <v>1</v>
      </c>
      <c r="F72" s="11">
        <f>F74</f>
        <v>14400</v>
      </c>
    </row>
    <row r="73" spans="1:6" ht="51" outlineLevel="2">
      <c r="A73" s="5" t="s">
        <v>99</v>
      </c>
      <c r="B73" s="8" t="s">
        <v>38</v>
      </c>
      <c r="C73" s="8" t="s">
        <v>66</v>
      </c>
      <c r="D73" s="8" t="s">
        <v>98</v>
      </c>
      <c r="E73" s="8" t="s">
        <v>1</v>
      </c>
      <c r="F73" s="11">
        <f>F72</f>
        <v>14400</v>
      </c>
    </row>
    <row r="74" spans="1:6" ht="38.25" outlineLevel="3">
      <c r="A74" s="4" t="s">
        <v>35</v>
      </c>
      <c r="B74" s="7" t="s">
        <v>38</v>
      </c>
      <c r="C74" s="7" t="s">
        <v>66</v>
      </c>
      <c r="D74" s="7" t="s">
        <v>98</v>
      </c>
      <c r="E74" s="7" t="s">
        <v>57</v>
      </c>
      <c r="F74" s="10">
        <v>14400</v>
      </c>
    </row>
    <row r="75" spans="1:6" ht="12.75">
      <c r="A75" s="5" t="s">
        <v>41</v>
      </c>
      <c r="B75" s="8" t="s">
        <v>42</v>
      </c>
      <c r="C75" s="8" t="s">
        <v>1</v>
      </c>
      <c r="D75" s="8" t="s">
        <v>1</v>
      </c>
      <c r="E75" s="8" t="s">
        <v>1</v>
      </c>
      <c r="F75" s="11">
        <f>F106+F98+F96+F93+F90+F82+F77</f>
        <v>2360096</v>
      </c>
    </row>
    <row r="76" spans="1:6" ht="25.5" outlineLevel="1">
      <c r="A76" s="5" t="s">
        <v>43</v>
      </c>
      <c r="B76" s="8" t="s">
        <v>42</v>
      </c>
      <c r="C76" s="8" t="s">
        <v>44</v>
      </c>
      <c r="D76" s="8" t="s">
        <v>1</v>
      </c>
      <c r="E76" s="8" t="s">
        <v>1</v>
      </c>
      <c r="F76" s="11">
        <f>F77+F80+F82+F90</f>
        <v>1687757</v>
      </c>
    </row>
    <row r="77" spans="1:6" ht="12.75" outlineLevel="2">
      <c r="A77" s="5" t="s">
        <v>91</v>
      </c>
      <c r="B77" s="8" t="s">
        <v>42</v>
      </c>
      <c r="C77" s="8" t="s">
        <v>44</v>
      </c>
      <c r="D77" s="8" t="s">
        <v>100</v>
      </c>
      <c r="E77" s="8" t="s">
        <v>1</v>
      </c>
      <c r="F77" s="11">
        <f>F78+F79</f>
        <v>873012</v>
      </c>
    </row>
    <row r="78" spans="1:6" ht="12.75" outlineLevel="3">
      <c r="A78" s="4" t="s">
        <v>11</v>
      </c>
      <c r="B78" s="7" t="s">
        <v>42</v>
      </c>
      <c r="C78" s="7" t="s">
        <v>44</v>
      </c>
      <c r="D78" s="7" t="s">
        <v>100</v>
      </c>
      <c r="E78" s="7" t="s">
        <v>12</v>
      </c>
      <c r="F78" s="10">
        <v>670236</v>
      </c>
    </row>
    <row r="79" spans="1:6" ht="12.75" outlineLevel="3">
      <c r="A79" s="4" t="s">
        <v>13</v>
      </c>
      <c r="B79" s="7" t="s">
        <v>42</v>
      </c>
      <c r="C79" s="7" t="s">
        <v>44</v>
      </c>
      <c r="D79" s="7" t="s">
        <v>100</v>
      </c>
      <c r="E79" s="7" t="s">
        <v>14</v>
      </c>
      <c r="F79" s="10">
        <v>202776</v>
      </c>
    </row>
    <row r="80" spans="1:6" ht="25.5" outlineLevel="2">
      <c r="A80" s="5" t="s">
        <v>102</v>
      </c>
      <c r="B80" s="8" t="s">
        <v>42</v>
      </c>
      <c r="C80" s="8" t="s">
        <v>44</v>
      </c>
      <c r="D80" s="8" t="s">
        <v>101</v>
      </c>
      <c r="E80" s="8" t="s">
        <v>1</v>
      </c>
      <c r="F80" s="11">
        <f>F81</f>
        <v>0</v>
      </c>
    </row>
    <row r="81" spans="1:6" ht="12.75" outlineLevel="3">
      <c r="A81" s="4" t="s">
        <v>59</v>
      </c>
      <c r="B81" s="7" t="s">
        <v>42</v>
      </c>
      <c r="C81" s="7" t="s">
        <v>44</v>
      </c>
      <c r="D81" s="7" t="s">
        <v>101</v>
      </c>
      <c r="E81" s="7" t="s">
        <v>58</v>
      </c>
      <c r="F81" s="10">
        <v>0</v>
      </c>
    </row>
    <row r="82" spans="1:6" ht="25.5" outlineLevel="2">
      <c r="A82" s="5" t="s">
        <v>95</v>
      </c>
      <c r="B82" s="8" t="s">
        <v>42</v>
      </c>
      <c r="C82" s="8" t="s">
        <v>44</v>
      </c>
      <c r="D82" s="8" t="s">
        <v>94</v>
      </c>
      <c r="E82" s="8" t="s">
        <v>1</v>
      </c>
      <c r="F82" s="11">
        <f>F84+F85+F86+F87+F88+F89+F83</f>
        <v>814245</v>
      </c>
    </row>
    <row r="83" spans="1:6" ht="12.75" outlineLevel="3">
      <c r="A83" s="4" t="s">
        <v>21</v>
      </c>
      <c r="B83" s="7" t="s">
        <v>42</v>
      </c>
      <c r="C83" s="7" t="s">
        <v>44</v>
      </c>
      <c r="D83" s="7" t="s">
        <v>94</v>
      </c>
      <c r="E83" s="7" t="s">
        <v>22</v>
      </c>
      <c r="F83" s="10">
        <v>4000</v>
      </c>
    </row>
    <row r="84" spans="1:6" ht="12.75" outlineLevel="3">
      <c r="A84" s="4" t="s">
        <v>23</v>
      </c>
      <c r="B84" s="7" t="s">
        <v>42</v>
      </c>
      <c r="C84" s="7" t="s">
        <v>44</v>
      </c>
      <c r="D84" s="7" t="s">
        <v>94</v>
      </c>
      <c r="E84" s="7" t="s">
        <v>24</v>
      </c>
      <c r="F84" s="10">
        <v>193793</v>
      </c>
    </row>
    <row r="85" spans="1:6" ht="12.75" customHeight="1">
      <c r="A85" s="30" t="s">
        <v>67</v>
      </c>
      <c r="B85" s="7" t="s">
        <v>42</v>
      </c>
      <c r="C85" s="7" t="s">
        <v>44</v>
      </c>
      <c r="D85" s="7" t="s">
        <v>94</v>
      </c>
      <c r="E85" s="7" t="s">
        <v>26</v>
      </c>
      <c r="F85" s="29">
        <v>406051</v>
      </c>
    </row>
    <row r="86" spans="1:6" ht="12.75" customHeight="1">
      <c r="A86" s="30" t="s">
        <v>68</v>
      </c>
      <c r="B86" s="7" t="s">
        <v>42</v>
      </c>
      <c r="C86" s="7" t="s">
        <v>44</v>
      </c>
      <c r="D86" s="7" t="s">
        <v>94</v>
      </c>
      <c r="E86" s="7" t="s">
        <v>57</v>
      </c>
      <c r="F86" s="29">
        <v>83200</v>
      </c>
    </row>
    <row r="87" spans="1:6" ht="12.75" customHeight="1">
      <c r="A87" s="30" t="s">
        <v>55</v>
      </c>
      <c r="B87" s="7" t="s">
        <v>42</v>
      </c>
      <c r="C87" s="7" t="s">
        <v>44</v>
      </c>
      <c r="D87" s="7" t="s">
        <v>94</v>
      </c>
      <c r="E87" s="7" t="s">
        <v>62</v>
      </c>
      <c r="F87" s="29">
        <v>37000</v>
      </c>
    </row>
    <row r="88" spans="1:6" ht="12.75" customHeight="1">
      <c r="A88" s="30" t="s">
        <v>33</v>
      </c>
      <c r="B88" s="7" t="s">
        <v>42</v>
      </c>
      <c r="C88" s="7" t="s">
        <v>44</v>
      </c>
      <c r="D88" s="7" t="s">
        <v>94</v>
      </c>
      <c r="E88" s="7" t="s">
        <v>34</v>
      </c>
      <c r="F88" s="29">
        <v>65740</v>
      </c>
    </row>
    <row r="89" spans="1:6" ht="12.75" customHeight="1">
      <c r="A89" s="25" t="s">
        <v>27</v>
      </c>
      <c r="B89" s="7" t="s">
        <v>42</v>
      </c>
      <c r="C89" s="7" t="s">
        <v>44</v>
      </c>
      <c r="D89" s="7" t="s">
        <v>94</v>
      </c>
      <c r="E89" s="7" t="s">
        <v>28</v>
      </c>
      <c r="F89" s="26">
        <v>24461</v>
      </c>
    </row>
    <row r="90" spans="1:6" ht="25.5" outlineLevel="2">
      <c r="A90" s="5" t="s">
        <v>104</v>
      </c>
      <c r="B90" s="8" t="s">
        <v>42</v>
      </c>
      <c r="C90" s="8" t="s">
        <v>44</v>
      </c>
      <c r="D90" s="8" t="s">
        <v>103</v>
      </c>
      <c r="E90" s="8" t="s">
        <v>1</v>
      </c>
      <c r="F90" s="11">
        <f>F91</f>
        <v>500</v>
      </c>
    </row>
    <row r="91" spans="1:6" ht="12.75" customHeight="1">
      <c r="A91" s="30" t="s">
        <v>55</v>
      </c>
      <c r="B91" s="7" t="s">
        <v>42</v>
      </c>
      <c r="C91" s="7" t="s">
        <v>44</v>
      </c>
      <c r="D91" s="7" t="s">
        <v>103</v>
      </c>
      <c r="E91" s="7" t="s">
        <v>62</v>
      </c>
      <c r="F91" s="29">
        <v>500</v>
      </c>
    </row>
    <row r="92" spans="1:6" ht="25.5" outlineLevel="1">
      <c r="A92" s="5" t="s">
        <v>43</v>
      </c>
      <c r="B92" s="8" t="s">
        <v>42</v>
      </c>
      <c r="C92" s="8" t="s">
        <v>45</v>
      </c>
      <c r="D92" s="8" t="s">
        <v>1</v>
      </c>
      <c r="E92" s="8" t="s">
        <v>1</v>
      </c>
      <c r="F92" s="11">
        <f>F94+F97+F100+F107+F99+F103+F105+F102+F95+F101+F104</f>
        <v>672339</v>
      </c>
    </row>
    <row r="93" spans="1:6" ht="12.75" outlineLevel="2">
      <c r="A93" s="5" t="s">
        <v>91</v>
      </c>
      <c r="B93" s="8" t="s">
        <v>42</v>
      </c>
      <c r="C93" s="8" t="s">
        <v>45</v>
      </c>
      <c r="D93" s="8" t="s">
        <v>100</v>
      </c>
      <c r="E93" s="8" t="s">
        <v>1</v>
      </c>
      <c r="F93" s="11">
        <f>F94+F95</f>
        <v>500640</v>
      </c>
    </row>
    <row r="94" spans="1:6" ht="12.75" outlineLevel="3">
      <c r="A94" s="4" t="s">
        <v>11</v>
      </c>
      <c r="B94" s="7" t="s">
        <v>42</v>
      </c>
      <c r="C94" s="7" t="s">
        <v>45</v>
      </c>
      <c r="D94" s="7" t="s">
        <v>100</v>
      </c>
      <c r="E94" s="7" t="s">
        <v>12</v>
      </c>
      <c r="F94" s="10">
        <v>384516</v>
      </c>
    </row>
    <row r="95" spans="1:6" ht="12.75" outlineLevel="3">
      <c r="A95" s="4" t="s">
        <v>13</v>
      </c>
      <c r="B95" s="7" t="s">
        <v>42</v>
      </c>
      <c r="C95" s="7" t="s">
        <v>45</v>
      </c>
      <c r="D95" s="7" t="s">
        <v>100</v>
      </c>
      <c r="E95" s="7" t="s">
        <v>14</v>
      </c>
      <c r="F95" s="10">
        <v>116124</v>
      </c>
    </row>
    <row r="96" spans="1:6" ht="25.5" outlineLevel="2">
      <c r="A96" s="5" t="s">
        <v>102</v>
      </c>
      <c r="B96" s="8" t="s">
        <v>42</v>
      </c>
      <c r="C96" s="8" t="s">
        <v>45</v>
      </c>
      <c r="D96" s="8" t="s">
        <v>101</v>
      </c>
      <c r="E96" s="8" t="s">
        <v>1</v>
      </c>
      <c r="F96" s="11">
        <f>F97</f>
        <v>0</v>
      </c>
    </row>
    <row r="97" spans="1:6" ht="12.75" outlineLevel="3">
      <c r="A97" s="4" t="s">
        <v>59</v>
      </c>
      <c r="B97" s="7" t="s">
        <v>42</v>
      </c>
      <c r="C97" s="7" t="s">
        <v>45</v>
      </c>
      <c r="D97" s="7" t="s">
        <v>101</v>
      </c>
      <c r="E97" s="7" t="s">
        <v>58</v>
      </c>
      <c r="F97" s="10">
        <v>0</v>
      </c>
    </row>
    <row r="98" spans="1:6" ht="25.5" outlineLevel="2">
      <c r="A98" s="5" t="s">
        <v>95</v>
      </c>
      <c r="B98" s="8" t="s">
        <v>42</v>
      </c>
      <c r="C98" s="8" t="s">
        <v>45</v>
      </c>
      <c r="D98" s="8" t="s">
        <v>94</v>
      </c>
      <c r="E98" s="8" t="s">
        <v>1</v>
      </c>
      <c r="F98" s="11">
        <f>F99+F100+F101+F102+F103+F105+F104</f>
        <v>171199</v>
      </c>
    </row>
    <row r="99" spans="1:6" ht="12.75" outlineLevel="3">
      <c r="A99" s="4" t="s">
        <v>21</v>
      </c>
      <c r="B99" s="7" t="s">
        <v>42</v>
      </c>
      <c r="C99" s="7" t="s">
        <v>45</v>
      </c>
      <c r="D99" s="7" t="s">
        <v>94</v>
      </c>
      <c r="E99" s="7" t="s">
        <v>22</v>
      </c>
      <c r="F99" s="10">
        <v>2000</v>
      </c>
    </row>
    <row r="100" spans="1:6" ht="12.75" outlineLevel="3">
      <c r="A100" s="4" t="s">
        <v>23</v>
      </c>
      <c r="B100" s="7" t="s">
        <v>42</v>
      </c>
      <c r="C100" s="7" t="s">
        <v>45</v>
      </c>
      <c r="D100" s="7" t="s">
        <v>94</v>
      </c>
      <c r="E100" s="7" t="s">
        <v>24</v>
      </c>
      <c r="F100" s="10">
        <v>94039</v>
      </c>
    </row>
    <row r="101" spans="1:6" ht="12.75" outlineLevel="3">
      <c r="A101" s="30" t="s">
        <v>67</v>
      </c>
      <c r="B101" s="7" t="s">
        <v>42</v>
      </c>
      <c r="C101" s="7" t="s">
        <v>45</v>
      </c>
      <c r="D101" s="7" t="s">
        <v>94</v>
      </c>
      <c r="E101" s="7" t="s">
        <v>26</v>
      </c>
      <c r="F101" s="10">
        <v>3002</v>
      </c>
    </row>
    <row r="102" spans="1:6" ht="12.75" customHeight="1">
      <c r="A102" s="30" t="s">
        <v>68</v>
      </c>
      <c r="B102" s="7" t="s">
        <v>42</v>
      </c>
      <c r="C102" s="7" t="s">
        <v>45</v>
      </c>
      <c r="D102" s="7" t="s">
        <v>94</v>
      </c>
      <c r="E102" s="7" t="s">
        <v>57</v>
      </c>
      <c r="F102" s="29">
        <v>43600</v>
      </c>
    </row>
    <row r="103" spans="1:6" ht="12.75" customHeight="1">
      <c r="A103" s="30" t="s">
        <v>55</v>
      </c>
      <c r="B103" s="7" t="s">
        <v>42</v>
      </c>
      <c r="C103" s="7" t="s">
        <v>45</v>
      </c>
      <c r="D103" s="7" t="s">
        <v>94</v>
      </c>
      <c r="E103" s="7" t="s">
        <v>62</v>
      </c>
      <c r="F103" s="29">
        <v>11000</v>
      </c>
    </row>
    <row r="104" spans="1:6" ht="12.75" customHeight="1">
      <c r="A104" s="30" t="s">
        <v>33</v>
      </c>
      <c r="B104" s="7" t="s">
        <v>42</v>
      </c>
      <c r="C104" s="7" t="s">
        <v>45</v>
      </c>
      <c r="D104" s="7" t="s">
        <v>94</v>
      </c>
      <c r="E104" s="7" t="s">
        <v>34</v>
      </c>
      <c r="F104" s="29">
        <v>10200</v>
      </c>
    </row>
    <row r="105" spans="1:6" ht="12.75" customHeight="1">
      <c r="A105" s="25" t="s">
        <v>27</v>
      </c>
      <c r="B105" s="7" t="s">
        <v>42</v>
      </c>
      <c r="C105" s="7" t="s">
        <v>45</v>
      </c>
      <c r="D105" s="7" t="s">
        <v>94</v>
      </c>
      <c r="E105" s="7" t="s">
        <v>28</v>
      </c>
      <c r="F105" s="29">
        <v>7358</v>
      </c>
    </row>
    <row r="106" spans="1:6" ht="25.5" outlineLevel="2">
      <c r="A106" s="5" t="s">
        <v>104</v>
      </c>
      <c r="B106" s="8" t="s">
        <v>42</v>
      </c>
      <c r="C106" s="8" t="s">
        <v>45</v>
      </c>
      <c r="D106" s="8" t="s">
        <v>103</v>
      </c>
      <c r="E106" s="8" t="s">
        <v>1</v>
      </c>
      <c r="F106" s="11">
        <f>F107</f>
        <v>500</v>
      </c>
    </row>
    <row r="107" spans="1:6" ht="12.75" customHeight="1">
      <c r="A107" s="30" t="s">
        <v>55</v>
      </c>
      <c r="B107" s="35" t="s">
        <v>42</v>
      </c>
      <c r="C107" s="7" t="s">
        <v>45</v>
      </c>
      <c r="D107" s="7" t="s">
        <v>103</v>
      </c>
      <c r="E107" s="7" t="s">
        <v>62</v>
      </c>
      <c r="F107" s="26">
        <v>500</v>
      </c>
    </row>
    <row r="108" spans="1:6" ht="12.75">
      <c r="A108" s="27" t="s">
        <v>71</v>
      </c>
      <c r="B108" s="8" t="s">
        <v>69</v>
      </c>
      <c r="C108" s="8" t="s">
        <v>1</v>
      </c>
      <c r="D108" s="8" t="s">
        <v>1</v>
      </c>
      <c r="E108" s="8" t="s">
        <v>1</v>
      </c>
      <c r="F108" s="11">
        <f>F111</f>
        <v>21000</v>
      </c>
    </row>
    <row r="109" spans="1:6" ht="38.25" outlineLevel="1">
      <c r="A109" s="5" t="s">
        <v>72</v>
      </c>
      <c r="B109" s="8" t="s">
        <v>69</v>
      </c>
      <c r="C109" s="8" t="s">
        <v>70</v>
      </c>
      <c r="D109" s="8" t="s">
        <v>1</v>
      </c>
      <c r="E109" s="8" t="s">
        <v>1</v>
      </c>
      <c r="F109" s="11">
        <f>F108</f>
        <v>21000</v>
      </c>
    </row>
    <row r="110" spans="1:6" ht="25.5" outlineLevel="2">
      <c r="A110" s="5" t="s">
        <v>95</v>
      </c>
      <c r="B110" s="8" t="s">
        <v>69</v>
      </c>
      <c r="C110" s="8" t="s">
        <v>70</v>
      </c>
      <c r="D110" s="8" t="s">
        <v>94</v>
      </c>
      <c r="E110" s="8" t="s">
        <v>1</v>
      </c>
      <c r="F110" s="11">
        <f>F108</f>
        <v>21000</v>
      </c>
    </row>
    <row r="111" spans="1:6" ht="12.75" outlineLevel="3">
      <c r="A111" s="4" t="s">
        <v>55</v>
      </c>
      <c r="B111" s="35" t="s">
        <v>69</v>
      </c>
      <c r="C111" s="8" t="s">
        <v>70</v>
      </c>
      <c r="D111" s="7" t="s">
        <v>94</v>
      </c>
      <c r="E111" s="7" t="s">
        <v>62</v>
      </c>
      <c r="F111" s="10">
        <v>21000</v>
      </c>
    </row>
    <row r="112" spans="1:6" ht="24" customHeight="1">
      <c r="A112" s="41" t="s">
        <v>46</v>
      </c>
      <c r="B112" s="40">
        <v>1403</v>
      </c>
      <c r="C112" s="36" t="s">
        <v>1</v>
      </c>
      <c r="D112" s="8" t="s">
        <v>1</v>
      </c>
      <c r="E112" s="8" t="s">
        <v>1</v>
      </c>
      <c r="F112" s="11">
        <f>F115</f>
        <v>520589.78</v>
      </c>
    </row>
    <row r="113" spans="1:6" ht="12.75" outlineLevel="1">
      <c r="A113" s="5" t="s">
        <v>47</v>
      </c>
      <c r="B113" s="37" t="s">
        <v>109</v>
      </c>
      <c r="C113" s="8" t="s">
        <v>48</v>
      </c>
      <c r="D113" s="8" t="s">
        <v>1</v>
      </c>
      <c r="E113" s="8" t="s">
        <v>1</v>
      </c>
      <c r="F113" s="11">
        <f>F112</f>
        <v>520589.78</v>
      </c>
    </row>
    <row r="114" spans="1:6" ht="12.75" outlineLevel="2">
      <c r="A114" s="5" t="s">
        <v>46</v>
      </c>
      <c r="B114" s="8" t="s">
        <v>109</v>
      </c>
      <c r="C114" s="8" t="s">
        <v>48</v>
      </c>
      <c r="D114" s="8" t="s">
        <v>105</v>
      </c>
      <c r="E114" s="8" t="s">
        <v>1</v>
      </c>
      <c r="F114" s="11">
        <f>F112</f>
        <v>520589.78</v>
      </c>
    </row>
    <row r="115" spans="1:6" ht="25.5" outlineLevel="3">
      <c r="A115" s="4" t="s">
        <v>49</v>
      </c>
      <c r="B115" s="7" t="s">
        <v>109</v>
      </c>
      <c r="C115" s="7" t="s">
        <v>48</v>
      </c>
      <c r="D115" s="7" t="s">
        <v>105</v>
      </c>
      <c r="E115" s="7" t="s">
        <v>50</v>
      </c>
      <c r="F115" s="10">
        <v>520589.78</v>
      </c>
    </row>
    <row r="116" spans="1:6" ht="13.5">
      <c r="A116" s="6" t="s">
        <v>1</v>
      </c>
      <c r="B116" s="9"/>
      <c r="C116" s="9"/>
      <c r="D116" s="9"/>
      <c r="E116" s="9"/>
      <c r="F116" s="12">
        <f>F13+F18+F45+F56+F60+F65+F75+F108+F112+F41+F37</f>
        <v>6237400.000000001</v>
      </c>
    </row>
    <row r="117" ht="12.75" customHeight="1">
      <c r="A117" s="1"/>
    </row>
    <row r="118" ht="12.75" customHeight="1">
      <c r="A118" s="1"/>
    </row>
    <row r="123" spans="1:6" ht="12.75" customHeight="1">
      <c r="A123" s="43"/>
      <c r="B123" s="43"/>
      <c r="F123" s="24"/>
    </row>
  </sheetData>
  <sheetProtection/>
  <mergeCells count="12">
    <mergeCell ref="E2:G2"/>
    <mergeCell ref="E3:G3"/>
    <mergeCell ref="E4:G4"/>
    <mergeCell ref="E5:G5"/>
    <mergeCell ref="A123:B123"/>
    <mergeCell ref="H1:L1"/>
    <mergeCell ref="H2:L2"/>
    <mergeCell ref="H3:L3"/>
    <mergeCell ref="H4:L4"/>
    <mergeCell ref="H5:L5"/>
    <mergeCell ref="A9:G9"/>
    <mergeCell ref="E1:G1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2014-01-08T13:17:03Z</cp:lastPrinted>
  <dcterms:created xsi:type="dcterms:W3CDTF">2002-03-11T10:22:12Z</dcterms:created>
  <dcterms:modified xsi:type="dcterms:W3CDTF">2014-01-15T10:59:17Z</dcterms:modified>
  <cp:category/>
  <cp:version/>
  <cp:contentType/>
  <cp:contentStatus/>
</cp:coreProperties>
</file>